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60" windowWidth="19320" windowHeight="11460" tabRatio="776"/>
  </bookViews>
  <sheets>
    <sheet name="Всего" sheetId="11" r:id="rId1"/>
    <sheet name="2.1. Болезни зерновых культур" sheetId="2" r:id="rId2"/>
    <sheet name="2.2. Болезни зернобобовых к" sheetId="4" r:id="rId3"/>
    <sheet name="2.3. Болезни кукурузы" sheetId="5" r:id="rId4"/>
    <sheet name="2.4. Болезни подсолнечника " sheetId="6" r:id="rId5"/>
    <sheet name="2.5. Болезни рапса" sheetId="7" r:id="rId6"/>
    <sheet name="2.6. Болезни риса" sheetId="8" r:id="rId7"/>
    <sheet name="2.7. Болезни льна" sheetId="10" r:id="rId8"/>
    <sheet name="2.8. Болезни горчицы" sheetId="9" r:id="rId9"/>
    <sheet name="2.9. Болезни сорго" sheetId="12" r:id="rId10"/>
    <sheet name="Лист1" sheetId="13" r:id="rId11"/>
  </sheets>
  <definedNames>
    <definedName name="_xlnm.Print_Area" localSheetId="1">'2.1. Болезни зерновых культур'!$A$1:$CZ$125</definedName>
  </definedNames>
  <calcPr calcId="125725" refMode="R1C1"/>
</workbook>
</file>

<file path=xl/calcChain.xml><?xml version="1.0" encoding="utf-8"?>
<calcChain xmlns="http://schemas.openxmlformats.org/spreadsheetml/2006/main">
  <c r="D10" i="5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D9" i="4"/>
  <c r="L8" i="5"/>
  <c r="M8"/>
  <c r="D10" i="4"/>
  <c r="T8"/>
  <c r="O8"/>
  <c r="D10" i="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G8"/>
  <c r="H8"/>
  <c r="I8"/>
  <c r="J8"/>
  <c r="K8"/>
  <c r="L8"/>
  <c r="M8"/>
  <c r="N8"/>
  <c r="D11" i="4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N8"/>
  <c r="P8"/>
  <c r="Q8"/>
  <c r="R8"/>
  <c r="S8"/>
  <c r="U8"/>
  <c r="V8"/>
  <c r="I8" i="5"/>
  <c r="J8"/>
  <c r="K8"/>
  <c r="CH10" i="2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9"/>
  <c r="CU8"/>
  <c r="CV8"/>
  <c r="CW8"/>
  <c r="CX8"/>
  <c r="CY8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9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9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D10" i="1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G8"/>
  <c r="H8"/>
  <c r="I8"/>
  <c r="J8"/>
  <c r="K8"/>
  <c r="L8"/>
  <c r="M8"/>
  <c r="F8"/>
  <c r="E8"/>
  <c r="C8"/>
  <c r="D8" l="1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9"/>
  <c r="M8" l="1"/>
  <c r="D10" i="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E8"/>
  <c r="F8"/>
  <c r="G8"/>
  <c r="H8" i="10"/>
  <c r="I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E8"/>
  <c r="F8"/>
  <c r="G8"/>
  <c r="O8" i="8"/>
  <c r="D8"/>
  <c r="E8"/>
  <c r="F8"/>
  <c r="C10" i="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E9"/>
  <c r="E8" s="1"/>
  <c r="C9"/>
  <c r="N8"/>
  <c r="G10"/>
  <c r="D10" s="1"/>
  <c r="G11"/>
  <c r="D11" s="1"/>
  <c r="G12"/>
  <c r="D12" s="1"/>
  <c r="G13"/>
  <c r="D13" s="1"/>
  <c r="G14"/>
  <c r="G15"/>
  <c r="D15" s="1"/>
  <c r="G16"/>
  <c r="D16" s="1"/>
  <c r="G17"/>
  <c r="D17" s="1"/>
  <c r="G18"/>
  <c r="D18" s="1"/>
  <c r="G19"/>
  <c r="D19" s="1"/>
  <c r="G20"/>
  <c r="D20" s="1"/>
  <c r="G21"/>
  <c r="D21" s="1"/>
  <c r="G22"/>
  <c r="D22" s="1"/>
  <c r="G23"/>
  <c r="D23" s="1"/>
  <c r="G24"/>
  <c r="D24" s="1"/>
  <c r="G25"/>
  <c r="D25" s="1"/>
  <c r="G26"/>
  <c r="D26" s="1"/>
  <c r="G27"/>
  <c r="D27" s="1"/>
  <c r="G28"/>
  <c r="D28" s="1"/>
  <c r="G29"/>
  <c r="D29" s="1"/>
  <c r="G30"/>
  <c r="D30" s="1"/>
  <c r="G31"/>
  <c r="D31" s="1"/>
  <c r="G32"/>
  <c r="D32" s="1"/>
  <c r="G33"/>
  <c r="D33" s="1"/>
  <c r="G34"/>
  <c r="D34" s="1"/>
  <c r="G35"/>
  <c r="D35" s="1"/>
  <c r="G36"/>
  <c r="D36" s="1"/>
  <c r="G37"/>
  <c r="D37" s="1"/>
  <c r="G38"/>
  <c r="D38" s="1"/>
  <c r="G39"/>
  <c r="D39" s="1"/>
  <c r="G40"/>
  <c r="D40" s="1"/>
  <c r="G41"/>
  <c r="D41" s="1"/>
  <c r="G42"/>
  <c r="D42" s="1"/>
  <c r="G43"/>
  <c r="D43" s="1"/>
  <c r="G44"/>
  <c r="D44" s="1"/>
  <c r="G45"/>
  <c r="D45" s="1"/>
  <c r="G46"/>
  <c r="D46" s="1"/>
  <c r="G47"/>
  <c r="D47" s="1"/>
  <c r="G48"/>
  <c r="D48" s="1"/>
  <c r="G49"/>
  <c r="D49" s="1"/>
  <c r="G50"/>
  <c r="D50" s="1"/>
  <c r="G51"/>
  <c r="D51" s="1"/>
  <c r="G52"/>
  <c r="D52" s="1"/>
  <c r="G53"/>
  <c r="D53" s="1"/>
  <c r="G54"/>
  <c r="D54" s="1"/>
  <c r="G55"/>
  <c r="D55" s="1"/>
  <c r="G56"/>
  <c r="D56" s="1"/>
  <c r="G57"/>
  <c r="D57" s="1"/>
  <c r="G58"/>
  <c r="D58" s="1"/>
  <c r="G59"/>
  <c r="D59" s="1"/>
  <c r="G60"/>
  <c r="D60" s="1"/>
  <c r="G61"/>
  <c r="D61" s="1"/>
  <c r="G62"/>
  <c r="D62" s="1"/>
  <c r="G63"/>
  <c r="D63" s="1"/>
  <c r="G64"/>
  <c r="D64" s="1"/>
  <c r="G65"/>
  <c r="D65" s="1"/>
  <c r="G66"/>
  <c r="D66" s="1"/>
  <c r="G67"/>
  <c r="D67" s="1"/>
  <c r="G68"/>
  <c r="D68" s="1"/>
  <c r="G69"/>
  <c r="D69" s="1"/>
  <c r="G70"/>
  <c r="D70" s="1"/>
  <c r="G71"/>
  <c r="D71" s="1"/>
  <c r="G72"/>
  <c r="D72" s="1"/>
  <c r="G73"/>
  <c r="D73" s="1"/>
  <c r="G74"/>
  <c r="D74" s="1"/>
  <c r="G75"/>
  <c r="D75" s="1"/>
  <c r="G76"/>
  <c r="D76" s="1"/>
  <c r="G77"/>
  <c r="D77" s="1"/>
  <c r="G9"/>
  <c r="D9" s="1"/>
  <c r="H8"/>
  <c r="I8"/>
  <c r="J8"/>
  <c r="K8"/>
  <c r="L8"/>
  <c r="O8"/>
  <c r="P8"/>
  <c r="Q8"/>
  <c r="D10" i="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9"/>
  <c r="E8"/>
  <c r="F8"/>
  <c r="G8"/>
  <c r="H8"/>
  <c r="I8"/>
  <c r="J8"/>
  <c r="C8"/>
  <c r="D8" i="5"/>
  <c r="E8"/>
  <c r="F8"/>
  <c r="G8"/>
  <c r="H8"/>
  <c r="N8"/>
  <c r="C8"/>
  <c r="E8" i="4"/>
  <c r="F8"/>
  <c r="G8"/>
  <c r="H8"/>
  <c r="I8"/>
  <c r="J8"/>
  <c r="K8"/>
  <c r="L8"/>
  <c r="M8"/>
  <c r="W8"/>
  <c r="C8"/>
  <c r="E10" i="2"/>
  <c r="E10" i="11" s="1"/>
  <c r="E11" i="2"/>
  <c r="E11" i="11" s="1"/>
  <c r="E12" i="2"/>
  <c r="E12" i="11" s="1"/>
  <c r="E13" i="2"/>
  <c r="E13" i="11" s="1"/>
  <c r="E14" i="2"/>
  <c r="E14" i="11" s="1"/>
  <c r="E15" i="2"/>
  <c r="E15" i="11" s="1"/>
  <c r="E16" i="2"/>
  <c r="E16" i="11" s="1"/>
  <c r="E17" i="2"/>
  <c r="E17" i="11" s="1"/>
  <c r="E18" i="2"/>
  <c r="E18" i="11" s="1"/>
  <c r="E19" i="2"/>
  <c r="E19" i="11" s="1"/>
  <c r="E20" i="2"/>
  <c r="E20" i="11" s="1"/>
  <c r="E21" i="2"/>
  <c r="E21" i="11" s="1"/>
  <c r="E22" i="2"/>
  <c r="E22" i="11" s="1"/>
  <c r="E23" i="2"/>
  <c r="E23" i="11" s="1"/>
  <c r="E24" i="2"/>
  <c r="E24" i="11" s="1"/>
  <c r="E25" i="2"/>
  <c r="E25" i="11" s="1"/>
  <c r="E26" i="2"/>
  <c r="E26" i="11" s="1"/>
  <c r="E27" i="2"/>
  <c r="E27" i="11" s="1"/>
  <c r="E28" i="2"/>
  <c r="E28" i="11" s="1"/>
  <c r="E29" i="2"/>
  <c r="E29" i="11" s="1"/>
  <c r="E30" i="2"/>
  <c r="E30" i="11" s="1"/>
  <c r="E31" i="2"/>
  <c r="E31" i="11" s="1"/>
  <c r="E32" i="2"/>
  <c r="E32" i="11" s="1"/>
  <c r="E33" i="2"/>
  <c r="E33" i="11" s="1"/>
  <c r="E34" i="2"/>
  <c r="E34" i="11" s="1"/>
  <c r="E35" i="2"/>
  <c r="E35" i="11" s="1"/>
  <c r="E36" i="2"/>
  <c r="E36" i="11" s="1"/>
  <c r="E37" i="2"/>
  <c r="E37" i="11" s="1"/>
  <c r="E38" i="2"/>
  <c r="E38" i="11" s="1"/>
  <c r="E39" i="2"/>
  <c r="E39" i="11" s="1"/>
  <c r="E40" i="2"/>
  <c r="E40" i="11" s="1"/>
  <c r="E41" i="2"/>
  <c r="E41" i="11" s="1"/>
  <c r="E42" i="2"/>
  <c r="E42" i="11" s="1"/>
  <c r="E43" i="2"/>
  <c r="E43" i="11" s="1"/>
  <c r="E44" i="2"/>
  <c r="E44" i="11" s="1"/>
  <c r="E45" i="2"/>
  <c r="E45" i="11" s="1"/>
  <c r="E46" i="2"/>
  <c r="E46" i="11" s="1"/>
  <c r="E47" i="2"/>
  <c r="E47" i="11" s="1"/>
  <c r="E48" i="2"/>
  <c r="E48" i="11" s="1"/>
  <c r="E49" i="2"/>
  <c r="E49" i="11" s="1"/>
  <c r="E50" i="2"/>
  <c r="E50" i="11" s="1"/>
  <c r="E51" i="2"/>
  <c r="E51" i="11" s="1"/>
  <c r="E52" i="2"/>
  <c r="E52" i="11" s="1"/>
  <c r="E53" i="2"/>
  <c r="E53" i="11" s="1"/>
  <c r="E54" i="2"/>
  <c r="E54" i="11" s="1"/>
  <c r="E55" i="2"/>
  <c r="E55" i="11" s="1"/>
  <c r="E56" i="2"/>
  <c r="E56" i="11" s="1"/>
  <c r="E57" i="2"/>
  <c r="E57" i="11" s="1"/>
  <c r="E58" i="2"/>
  <c r="E58" i="11" s="1"/>
  <c r="E59" i="2"/>
  <c r="E59" i="11" s="1"/>
  <c r="E60" i="2"/>
  <c r="E60" i="11" s="1"/>
  <c r="E61" i="2"/>
  <c r="E61" i="11" s="1"/>
  <c r="E62" i="2"/>
  <c r="E62" i="11" s="1"/>
  <c r="E63" i="2"/>
  <c r="E63" i="11" s="1"/>
  <c r="E64" i="2"/>
  <c r="E64" i="11" s="1"/>
  <c r="E65" i="2"/>
  <c r="E65" i="11" s="1"/>
  <c r="E66" i="2"/>
  <c r="E66" i="11" s="1"/>
  <c r="E67" i="2"/>
  <c r="E67" i="11" s="1"/>
  <c r="E68" i="2"/>
  <c r="E68" i="11" s="1"/>
  <c r="E69" i="2"/>
  <c r="E69" i="11" s="1"/>
  <c r="E70" i="2"/>
  <c r="E70" i="11" s="1"/>
  <c r="E71" i="2"/>
  <c r="E71" i="11" s="1"/>
  <c r="E72" i="2"/>
  <c r="E72" i="11" s="1"/>
  <c r="E73" i="2"/>
  <c r="E73" i="11" s="1"/>
  <c r="E74" i="2"/>
  <c r="E74" i="11" s="1"/>
  <c r="E75" i="2"/>
  <c r="E75" i="11" s="1"/>
  <c r="E76" i="2"/>
  <c r="E76" i="11" s="1"/>
  <c r="E77" i="2"/>
  <c r="E77" i="11" s="1"/>
  <c r="E9" i="2"/>
  <c r="E9" i="11" s="1"/>
  <c r="F8" i="2"/>
  <c r="H8"/>
  <c r="I8"/>
  <c r="J8"/>
  <c r="K8"/>
  <c r="L8"/>
  <c r="M8"/>
  <c r="N8"/>
  <c r="O8"/>
  <c r="P8"/>
  <c r="Q8"/>
  <c r="R8"/>
  <c r="S8"/>
  <c r="T8"/>
  <c r="U8"/>
  <c r="V8"/>
  <c r="W8"/>
  <c r="X8"/>
  <c r="AU8"/>
  <c r="AV8"/>
  <c r="AX8"/>
  <c r="AY8"/>
  <c r="AZ8"/>
  <c r="BA8"/>
  <c r="BB8"/>
  <c r="BC8"/>
  <c r="BD8"/>
  <c r="BE8"/>
  <c r="BF8"/>
  <c r="BG8"/>
  <c r="BH8"/>
  <c r="BI8"/>
  <c r="BJ8"/>
  <c r="BK8"/>
  <c r="CF8"/>
  <c r="CG8"/>
  <c r="CI8"/>
  <c r="CJ8"/>
  <c r="CK8"/>
  <c r="CL8"/>
  <c r="CM8"/>
  <c r="CN8"/>
  <c r="CO8"/>
  <c r="CP8"/>
  <c r="CQ8"/>
  <c r="CR8"/>
  <c r="CS8"/>
  <c r="CT8"/>
  <c r="CZ8"/>
  <c r="D8" i="10" l="1"/>
  <c r="G8" i="7"/>
  <c r="D8" i="9"/>
  <c r="D8" i="6"/>
  <c r="C8" i="7"/>
  <c r="D14"/>
  <c r="D8" s="1"/>
  <c r="E8" i="11"/>
  <c r="E8" i="2"/>
  <c r="D40"/>
  <c r="D40" i="11" s="1"/>
  <c r="D48" i="2"/>
  <c r="D48" i="11" s="1"/>
  <c r="D56" i="2"/>
  <c r="D56" i="11" s="1"/>
  <c r="D64" i="2"/>
  <c r="D64" i="11" s="1"/>
  <c r="D72" i="2"/>
  <c r="D72" i="11" s="1"/>
  <c r="D38" i="2"/>
  <c r="D38" i="11" s="1"/>
  <c r="D46" i="2"/>
  <c r="D46" i="11" s="1"/>
  <c r="D54" i="2"/>
  <c r="D54" i="11" s="1"/>
  <c r="D62" i="2"/>
  <c r="D62" i="11" s="1"/>
  <c r="D70" i="2"/>
  <c r="D70" i="11" s="1"/>
  <c r="D36" i="2"/>
  <c r="D36" i="11" s="1"/>
  <c r="D42" i="2"/>
  <c r="D42" i="11" s="1"/>
  <c r="D44" i="2"/>
  <c r="D44" i="11" s="1"/>
  <c r="D50" i="2"/>
  <c r="D50" i="11" s="1"/>
  <c r="D52" i="2"/>
  <c r="D52" i="11" s="1"/>
  <c r="D58" i="2"/>
  <c r="D58" i="11" s="1"/>
  <c r="D60" i="2"/>
  <c r="D60" i="11" s="1"/>
  <c r="D66" i="2"/>
  <c r="D66" i="11" s="1"/>
  <c r="D68" i="2"/>
  <c r="D68" i="11" s="1"/>
  <c r="D74" i="2"/>
  <c r="D74" i="11" s="1"/>
  <c r="D76" i="2"/>
  <c r="D76" i="11" s="1"/>
  <c r="C35" i="2"/>
  <c r="C35" i="11" s="1"/>
  <c r="C36" i="2"/>
  <c r="C36" i="11" s="1"/>
  <c r="C37" i="2"/>
  <c r="C37" i="11" s="1"/>
  <c r="C38" i="2"/>
  <c r="C38" i="11" s="1"/>
  <c r="C39" i="2"/>
  <c r="C39" i="11" s="1"/>
  <c r="C40" i="2"/>
  <c r="C40" i="11" s="1"/>
  <c r="C41" i="2"/>
  <c r="C41" i="11" s="1"/>
  <c r="C42" i="2"/>
  <c r="C42" i="11" s="1"/>
  <c r="C43" i="2"/>
  <c r="C43" i="11" s="1"/>
  <c r="C44" i="2"/>
  <c r="C44" i="11" s="1"/>
  <c r="C45" i="2"/>
  <c r="C45" i="11" s="1"/>
  <c r="C46" i="2"/>
  <c r="C46" i="11" s="1"/>
  <c r="C47" i="2"/>
  <c r="C47" i="11" s="1"/>
  <c r="C48" i="2"/>
  <c r="C48" i="11" s="1"/>
  <c r="C49" i="2"/>
  <c r="C49" i="11" s="1"/>
  <c r="C50" i="2"/>
  <c r="C50" i="11" s="1"/>
  <c r="C51" i="2"/>
  <c r="C51" i="11" s="1"/>
  <c r="C52" i="2"/>
  <c r="C52" i="11" s="1"/>
  <c r="C53" i="2"/>
  <c r="C53" i="11" s="1"/>
  <c r="C54" i="2"/>
  <c r="C54" i="11" s="1"/>
  <c r="C55" i="2"/>
  <c r="C55" i="11" s="1"/>
  <c r="C56" i="2"/>
  <c r="C56" i="11" s="1"/>
  <c r="C57" i="2"/>
  <c r="C57" i="11" s="1"/>
  <c r="C58" i="2"/>
  <c r="C58" i="11" s="1"/>
  <c r="C59" i="2"/>
  <c r="C59" i="11" s="1"/>
  <c r="C60" i="2"/>
  <c r="C60" i="11" s="1"/>
  <c r="C61" i="2"/>
  <c r="C61" i="11" s="1"/>
  <c r="C62" i="2"/>
  <c r="C62" i="11" s="1"/>
  <c r="C63" i="2"/>
  <c r="C63" i="11" s="1"/>
  <c r="C64" i="2"/>
  <c r="C64" i="11" s="1"/>
  <c r="C65" i="2"/>
  <c r="C65" i="11" s="1"/>
  <c r="C66" i="2"/>
  <c r="C66" i="11" s="1"/>
  <c r="C67" i="2"/>
  <c r="C67" i="11" s="1"/>
  <c r="C68" i="2"/>
  <c r="C68" i="11" s="1"/>
  <c r="C69" i="2"/>
  <c r="C69" i="11" s="1"/>
  <c r="C70" i="2"/>
  <c r="C70" i="11" s="1"/>
  <c r="C71" i="2"/>
  <c r="C71" i="11" s="1"/>
  <c r="C72" i="2"/>
  <c r="C72" i="11" s="1"/>
  <c r="C73" i="2"/>
  <c r="C73" i="11" s="1"/>
  <c r="C74" i="2"/>
  <c r="C74" i="11" s="1"/>
  <c r="C75" i="2"/>
  <c r="C75" i="11" s="1"/>
  <c r="C76" i="2"/>
  <c r="C76" i="11" s="1"/>
  <c r="C77" i="2"/>
  <c r="C77" i="11" s="1"/>
  <c r="D75" i="2" l="1"/>
  <c r="D75" i="11" s="1"/>
  <c r="D71" i="2"/>
  <c r="D71" i="11" s="1"/>
  <c r="D67" i="2"/>
  <c r="D67" i="11" s="1"/>
  <c r="D63" i="2"/>
  <c r="D63" i="11" s="1"/>
  <c r="D59" i="2"/>
  <c r="D59" i="11" s="1"/>
  <c r="D55" i="2"/>
  <c r="D55" i="11" s="1"/>
  <c r="D51" i="2"/>
  <c r="D51" i="11" s="1"/>
  <c r="D47" i="2"/>
  <c r="D47" i="11" s="1"/>
  <c r="D43" i="2"/>
  <c r="D43" i="11" s="1"/>
  <c r="D39" i="2"/>
  <c r="D39" i="11" s="1"/>
  <c r="D35" i="2"/>
  <c r="D35" i="11" s="1"/>
  <c r="D77" i="2"/>
  <c r="D77" i="11" s="1"/>
  <c r="D73" i="2"/>
  <c r="D73" i="11" s="1"/>
  <c r="D69" i="2"/>
  <c r="D69" i="11" s="1"/>
  <c r="D65" i="2"/>
  <c r="D65" i="11" s="1"/>
  <c r="D61" i="2"/>
  <c r="D61" i="11" s="1"/>
  <c r="D57" i="2"/>
  <c r="D57" i="11" s="1"/>
  <c r="D53" i="2"/>
  <c r="D53" i="11" s="1"/>
  <c r="D49" i="2"/>
  <c r="D49" i="11" s="1"/>
  <c r="D45" i="2"/>
  <c r="D45" i="11" s="1"/>
  <c r="D41" i="2"/>
  <c r="D41" i="11" s="1"/>
  <c r="D37" i="2"/>
  <c r="D37" i="11" s="1"/>
  <c r="D31" i="2"/>
  <c r="D31" i="11" s="1"/>
  <c r="D32" i="2"/>
  <c r="D32" i="11" s="1"/>
  <c r="D33" i="2"/>
  <c r="D33" i="11" s="1"/>
  <c r="D34" i="2"/>
  <c r="D34" i="11" s="1"/>
  <c r="C31" i="2"/>
  <c r="C31" i="11" s="1"/>
  <c r="C32" i="2"/>
  <c r="C32" i="11" s="1"/>
  <c r="C33" i="2"/>
  <c r="C33" i="11" s="1"/>
  <c r="C34" i="2"/>
  <c r="C34" i="11" s="1"/>
  <c r="D12" i="2"/>
  <c r="D12" i="11" s="1"/>
  <c r="D14" i="2"/>
  <c r="D14" i="11" s="1"/>
  <c r="D16" i="2"/>
  <c r="D16" i="11" s="1"/>
  <c r="D18" i="2"/>
  <c r="D18" i="11" s="1"/>
  <c r="D20" i="2"/>
  <c r="D20" i="11" s="1"/>
  <c r="D22" i="2"/>
  <c r="D22" i="11" s="1"/>
  <c r="D24" i="2"/>
  <c r="D24" i="11" s="1"/>
  <c r="D26" i="2"/>
  <c r="D26" i="11" s="1"/>
  <c r="D28" i="2"/>
  <c r="D28" i="11" s="1"/>
  <c r="D30" i="2"/>
  <c r="D30" i="11" s="1"/>
  <c r="D10" i="2"/>
  <c r="D10" i="11" s="1"/>
  <c r="D11" i="2"/>
  <c r="D11" i="11" s="1"/>
  <c r="D13" i="2"/>
  <c r="D13" i="11" s="1"/>
  <c r="D15" i="2"/>
  <c r="D15" i="11" s="1"/>
  <c r="D17" i="2"/>
  <c r="D17" i="11" s="1"/>
  <c r="D19" i="2"/>
  <c r="D19" i="11" s="1"/>
  <c r="D21" i="2"/>
  <c r="D21" i="11" s="1"/>
  <c r="D23" i="2"/>
  <c r="D23" i="11" s="1"/>
  <c r="D25" i="2"/>
  <c r="D25" i="11" s="1"/>
  <c r="D27" i="2"/>
  <c r="D27" i="11" s="1"/>
  <c r="D29" i="2"/>
  <c r="D29" i="11" s="1"/>
  <c r="C9" i="2"/>
  <c r="C10"/>
  <c r="C10" i="11" s="1"/>
  <c r="C11" i="2"/>
  <c r="C11" i="11" s="1"/>
  <c r="C12" i="2"/>
  <c r="C12" i="11" s="1"/>
  <c r="C13" i="2"/>
  <c r="C13" i="11" s="1"/>
  <c r="C14" i="2"/>
  <c r="C14" i="11" s="1"/>
  <c r="C15" i="2"/>
  <c r="C15" i="11" s="1"/>
  <c r="C16" i="2"/>
  <c r="C16" i="11" s="1"/>
  <c r="C17" i="2"/>
  <c r="C17" i="11" s="1"/>
  <c r="C18" i="2"/>
  <c r="C18" i="11" s="1"/>
  <c r="C19" i="2"/>
  <c r="C19" i="11" s="1"/>
  <c r="C20" i="2"/>
  <c r="C20" i="11" s="1"/>
  <c r="C21" i="2"/>
  <c r="C21" i="11" s="1"/>
  <c r="C22" i="2"/>
  <c r="C22" i="11" s="1"/>
  <c r="C23" i="2"/>
  <c r="C23" i="11" s="1"/>
  <c r="C24" i="2"/>
  <c r="C24" i="11" s="1"/>
  <c r="C25" i="2"/>
  <c r="C25" i="11" s="1"/>
  <c r="C26" i="2"/>
  <c r="C26" i="11" s="1"/>
  <c r="C27" i="2"/>
  <c r="C27" i="11" s="1"/>
  <c r="C28" i="2"/>
  <c r="C28" i="11" s="1"/>
  <c r="C29" i="2"/>
  <c r="C29" i="11" s="1"/>
  <c r="C30" i="2"/>
  <c r="C30" i="11" s="1"/>
  <c r="D8" i="4" l="1"/>
  <c r="D9" i="2"/>
  <c r="G8"/>
  <c r="CH8"/>
  <c r="C9" i="11"/>
  <c r="C8" s="1"/>
  <c r="C8" i="2"/>
  <c r="AW8"/>
  <c r="C8" i="10"/>
  <c r="C8" i="9"/>
  <c r="C8" i="8"/>
  <c r="F8" i="7"/>
  <c r="D9" i="11" l="1"/>
  <c r="D8" s="1"/>
  <c r="D8" i="2"/>
</calcChain>
</file>

<file path=xl/sharedStrings.xml><?xml version="1.0" encoding="utf-8"?>
<sst xmlns="http://schemas.openxmlformats.org/spreadsheetml/2006/main" count="579" uniqueCount="213">
  <si>
    <t>№</t>
  </si>
  <si>
    <t xml:space="preserve">Название района </t>
  </si>
  <si>
    <t>Озимые зерновые колосовые культуры</t>
  </si>
  <si>
    <t>Яровые зерновые колосовые культуры</t>
  </si>
  <si>
    <t>Всего</t>
  </si>
  <si>
    <t>Обследовано Всего (в однократном исчислении), тыс. га</t>
  </si>
  <si>
    <t>Обработано против болезней всего, тыс. га</t>
  </si>
  <si>
    <t>Кукуруза</t>
  </si>
  <si>
    <t>Зернобобовые культуры</t>
  </si>
  <si>
    <t>Заражено пыльной головней (Ustilago tritici) , тыс. га</t>
  </si>
  <si>
    <t>Заражено твердой головней (Tilletia laevis), тыс. га</t>
  </si>
  <si>
    <t>Заражено фузариозом (Fusarium avenaceum), тыс. га</t>
  </si>
  <si>
    <t>Заражено септориозом(Septoria nodorum), тыс. га</t>
  </si>
  <si>
    <t>Заражено пиренофорозом (Pyrenophora tritici), тыс. га</t>
  </si>
  <si>
    <t>Заражено спорыньей (Claviceps purpurea), тыс. га</t>
  </si>
  <si>
    <t>Заражено альтернариозом (Alternaria tenuissima), тыс. га</t>
  </si>
  <si>
    <t>Заражено корончатой ржавчины овса (Puccinia coronata Corda), тыс. га</t>
  </si>
  <si>
    <t>Заражено корневыми гнилями (Ophiobolus graminis Sacc.), тыс. га</t>
  </si>
  <si>
    <t>Заражено мучнистой росой (Erysiphe graminis), тыс. га</t>
  </si>
  <si>
    <t>Заражено вирусом желтой карликовости ячменя (Barley Yellow Dwarf Luteovirus), тыс. га.</t>
  </si>
  <si>
    <t>Заражено белой прикорневой гнилью (Gibellina cerealis (Pass.) Pass.), тыс. га</t>
  </si>
  <si>
    <t>Заражено ложной мучнистой росой (переноспороз) злаков (Sclerophthora macrospora Thirum), тыс. га</t>
  </si>
  <si>
    <t>Заражено ложной мучнистой росой (пероноспороз) злаков (Sclerophthora macrospora Thirum), тыс. га</t>
  </si>
  <si>
    <t xml:space="preserve">Подсолнечник </t>
  </si>
  <si>
    <t>Озимый рапс</t>
  </si>
  <si>
    <t>Яровой рапс</t>
  </si>
  <si>
    <t xml:space="preserve">Горчица </t>
  </si>
  <si>
    <t>Рис</t>
  </si>
  <si>
    <t>Лен</t>
  </si>
  <si>
    <t>Заражено сетчатой пятнистостью ячменя ( Pyrenophora teres Drechsler), тыс. га</t>
  </si>
  <si>
    <t>Заражено пурпурным церкоспорозом сои (Cercospora kikuchii), тыс. га</t>
  </si>
  <si>
    <t>Заражено корневой гнилью (Рhytophthora megasperma), тыс. га</t>
  </si>
  <si>
    <t>Информация о распространении болезней на посевах зерновых культур в Российской Федерации (карантинных для стран-импортеров зерна), нарастающим итогом</t>
  </si>
  <si>
    <t>Овёс</t>
  </si>
  <si>
    <t>Заражено септориозом (Septoria nodorum), тыс. га</t>
  </si>
  <si>
    <t>Заражено бурой ржавчиной (Puccinia recondita), тыс. га</t>
  </si>
  <si>
    <t xml:space="preserve">Заражено ринхоспориозной пятнистостью (Rhynchosporium secalis), тыс. га </t>
  </si>
  <si>
    <t>Заражено тифулиозом (Typhula idahoemsis), тыс. га</t>
  </si>
  <si>
    <t>Заражено фузариозной снежной плесенью (Fusarium nivale), тыс. га</t>
  </si>
  <si>
    <t>Заражено красно-бурой пятнистостью (Leptosphaeria avenaria G.F.Weber), тыс. га</t>
  </si>
  <si>
    <t>Информация о распространении болезней на посевах зернобобовых культур в Российской Федерации (карантинных для стран-импортеров зерна), нарастающим итогом</t>
  </si>
  <si>
    <t>Информация о распространении болезней на посевах кукурузы в Российской Федерации (карантинных для стран-импортеров зерна), нарастающим итогом</t>
  </si>
  <si>
    <t>Информация о распространении болезней на посевах подсолнечника в Российской Федерации (карантинных для стран-импортеров зерна), нарастающим итогом</t>
  </si>
  <si>
    <t>Информация о распространении болезней на посевах рапса в Российской Федерации (карантинных для стран-импортеров зерна), нарастающим итогом</t>
  </si>
  <si>
    <t>Информация о распространении болезней на посевах риса в Российской Федерации (карантинных для стран-импортеров зерна), нарастающим итогом</t>
  </si>
  <si>
    <t>Информация о распространении болезней на посевах горчицы в Российской Федерации (карантинных для стран-импортеров зерна), нарастающим итогом</t>
  </si>
  <si>
    <t>Информация о распространении болезнией  на посевах льна в Российской Федерации (карантинных для стран-импортеров зерна), нарастающим итогом</t>
  </si>
  <si>
    <t>Заражено ржавчиной гороха  (Uromyces pisi-sativi), тыс. га</t>
  </si>
  <si>
    <t>Заражено аскохитозом ( Ascochyta pisi ), тыс. га</t>
  </si>
  <si>
    <t xml:space="preserve">Заражено антракнозом (Сolletotrichum dematium), тыс. га </t>
  </si>
  <si>
    <t>Заражено фузариозом гороха (Fusarium oxysporum), тыс. га</t>
  </si>
  <si>
    <t>Заражено бактериозом гороха (Pseudomonas phaseolicola), тыс. га</t>
  </si>
  <si>
    <t>Заражено пероноспорозом сои (Peronospora manshurica), тыс. га</t>
  </si>
  <si>
    <t>Заражено мозаичный вирус соевых бобов (Sojbean mosaic), тыс. га</t>
  </si>
  <si>
    <t>Заражено спорыньей (Claviceps gigantea), тыс. га</t>
  </si>
  <si>
    <t>Заражено фузариозом початков кукурузы (Physalospora zeicola), тыс. га</t>
  </si>
  <si>
    <t>Заражено пыльной головней (Sphacelotheca reiliana) , тыс. га</t>
  </si>
  <si>
    <t>Заражено пузырчатой головньей кукурузы (Ustilago maydis
Corda), тыс. га</t>
  </si>
  <si>
    <t>Заражено вертициллезном увяданием подсолнечника (Verticillium dahliae), тыс. га</t>
  </si>
  <si>
    <t>Заражено фомозом (Leptosphaeria lindquistii), тыс. га</t>
  </si>
  <si>
    <t>Заражено ложной мучнистой росой (переноспороз) (Plasmopara halstedii ), тыс. га</t>
  </si>
  <si>
    <t>Заражено белой гнилью (склеротиниоз) (Sclerotinia spp.), тыс. га</t>
  </si>
  <si>
    <t>Заражено альтернариозом (Alternaria tenuissina), тыс. га</t>
  </si>
  <si>
    <t>Заражено пероноспороз (Peronospora manshurica), тыс. га</t>
  </si>
  <si>
    <t>Заражено альтернариозом риса (Alternaria spp), тыс. га</t>
  </si>
  <si>
    <t>Заражено антракнозом льна (Colletotrichum linicola), тыс. га</t>
  </si>
  <si>
    <t>Заражено альтернариозом (Alternaria spp), тыс. га</t>
  </si>
  <si>
    <t>Заражено аскохитозом льна (Phoma exigua), тыс. га</t>
  </si>
  <si>
    <t>Заражено пасмо льна (Mycosphaerella linicola), тыс. га</t>
  </si>
  <si>
    <t>Заражено всего, тыс. га</t>
  </si>
  <si>
    <t>Обследовано, всего, тыс. га</t>
  </si>
  <si>
    <t>Заражено, всего, тыс. га</t>
  </si>
  <si>
    <t>Обработано, всего, тыс. га</t>
  </si>
  <si>
    <t>Информация о распространении болезней на посевах зерновых культур в Российской Федерации (карантинных для стран-импортеров зерна) и объемах пестицидных обработок (нарастающим итогом)</t>
  </si>
  <si>
    <t xml:space="preserve">Наименование района </t>
  </si>
  <si>
    <t>Обследовано зерновых всего, тыс. га</t>
  </si>
  <si>
    <t>Обработано зерновых всего, тыс. га</t>
  </si>
  <si>
    <t>Заражено зерновых всего, тыс. га</t>
  </si>
  <si>
    <t xml:space="preserve">Заражено пирикуляриозом риса (Piricularia oryzae), тыс. га </t>
  </si>
  <si>
    <t>Обследовано рапса всего, тыс. га</t>
  </si>
  <si>
    <t>Заражено рапса всего, тыс. га</t>
  </si>
  <si>
    <t>Обработано рапса всего, тыс. га</t>
  </si>
  <si>
    <t>Заражено снежной плесенью ( Monographella nivalis (schaffnit) e.müller), тыс. га</t>
  </si>
  <si>
    <t>Заражено почернением сосудистых пучков и
бактериальной гнилью
(Acremonium strictum w. gams), тыс. га</t>
  </si>
  <si>
    <t>Заражено черным бактериозом пшеницы
(Xanthomonas pv. translucens (Jones, Johnson &amp; Reddy) Vauterin, Hoste, Kersters &amp; Swings), тыс. га</t>
  </si>
  <si>
    <t>Заражено гельминтоспориозными корневыми гнилями
(Bipolaris sorghicola (lefebvre &amp; sherwin) alcorn), тыс. га</t>
  </si>
  <si>
    <t>Заражено оливковой плесенью
(Cladosporium link), тыс. га</t>
  </si>
  <si>
    <t>Заражено темно-бурой пятнистостью ячменя (гельминтоспориоз)
(Cochliobolus sativus (s. ito &amp; kurib.) drechsler ex dastur), тыс. га</t>
  </si>
  <si>
    <t>Заражено снежной плесенью ржи ( Monographella nivalis (schaffnit) e.müller), тыс. га</t>
  </si>
  <si>
    <t>Информация о распространении болезней на посевах сорго в Российской Федерации (карантинных для стран-импортеров зерна), нарастающим итогом</t>
  </si>
  <si>
    <t>Сорго</t>
  </si>
  <si>
    <t>Заражено аскохитозом (Ascochyta sorghi saccardo), тыс. га</t>
  </si>
  <si>
    <t>Заражено нигроспорозом (Khuskia oryzae h.j.hudson), тыс. га</t>
  </si>
  <si>
    <t>Заражено северным гельминтоспориозом (Setosphaeria turcica (luttrell) k.j.leonard &amp; e.g.suggs), тыс. га</t>
  </si>
  <si>
    <t>Заражено мелкопузырчатой головней  (Sphacelotheca cruenta (J.G.Kuhn) Potter), тыс. га</t>
  </si>
  <si>
    <t>Заражено покрытой головней   (Sphacelotheca sorghi link), тыс. га</t>
  </si>
  <si>
    <t>Заражено вирусом полосатой мозаики пшеницы   (Wheat streak mosaic virus), тыс. га</t>
  </si>
  <si>
    <t>Заражено вирусом штриховатой мозаики    (Barley stripe mosaic virus), тыс. га</t>
  </si>
  <si>
    <t>Заражено вирусом карликовой мозаики     (Maize dwarf mosaic virus), тыс. га</t>
  </si>
  <si>
    <t>Заражено фузариозным увяданием
(Fusarium poae), тыс. га</t>
  </si>
  <si>
    <t>Заражено фузариозным увяданием 
(Fusarium tricinctum (corda) saccardo), тыс. га</t>
  </si>
  <si>
    <t>Заражено фузариозом колоса пшеницы 
(Gibberella avenacea R.J. Cook), тыс. га</t>
  </si>
  <si>
    <t>Заражено фузариозом колоса ржи 
(Gibberella avenacea r.j. cook), тыс. га</t>
  </si>
  <si>
    <t>Заражено цефалоспориевой полосатостью пшеницы 
(Hymenula cerealis ellis &amp; everh), тыс. га</t>
  </si>
  <si>
    <t>Заражено септориозом 
(Parastagonospora nodorum (berkeley) quaedvlieg, verkley &amp; crous), тыс. га</t>
  </si>
  <si>
    <t>Заражено бактериальной гнилью влагалищ пшеницы
(Pseudomonas fuscovaginae (ex Tanii et al.) Miyajima, Tanii &amp; Akita), тыс. га</t>
  </si>
  <si>
    <t>Заражено базальным бактериозом пшеницы
(Pseudomonas syringae pv. atrofaciens (McCulloch) Young, Dye &amp; Wilkie), тыс. га</t>
  </si>
  <si>
    <t>Заражено септориозом листьев пшеницы
(Septoria tritici (desmazières) quaedvlieg &amp; crous), тыс. га</t>
  </si>
  <si>
    <t>Заражено твердой головней пшеницы
(Tilletia Tul. &amp; C.Tul.), тыс. га</t>
  </si>
  <si>
    <t>Заражено стеблевой головней пшеницы
(Urocystis agropyri (G.Preuss) J.Schröter), тыс. га</t>
  </si>
  <si>
    <t>Заражено спорыньей ржи
(Claviceps purpurea (fries) tulasne), тыс. га</t>
  </si>
  <si>
    <t>Заражено вирусом полосатой мозаики пшеницы
(Wheat streak mosaic virus), тыс. га</t>
  </si>
  <si>
    <t>Заражено вирусом штриховатой мозаики ячменя
(Barley stripe mosaic virus), тыс. га</t>
  </si>
  <si>
    <t>Заражено вирусом мозаики костра
(Brome mosaic virus), тыс. га</t>
  </si>
  <si>
    <t>Заражено почернением сосудистых пучков и
бактериальной гнилью
 ( Acremonium strictum w. gams), тыс. га</t>
  </si>
  <si>
    <t>Заражено черным бактериозом пшеницы
 ( Xanthomonas pv. translucens (Jones, Johnson &amp; Reddy) Vauterin, Hoste, Kersters &amp; Swings), тыс. га</t>
  </si>
  <si>
    <t>Заражено гельминтоспориозными корневыми гнилями
 ( Bipolaris sorghicola (lefebvre &amp; sherwin) alcorn), тыс. га</t>
  </si>
  <si>
    <t>Заражено Оливковой плесенью
 ( Cladosporium link), тыс. га</t>
  </si>
  <si>
    <t>Заражено темно-бурой пятнистостью ячменя (гельминтоспориоз)
 ( Cochliobolus sativus (s. ito &amp; kurib.) drechsler ex dastur), тыс. га</t>
  </si>
  <si>
    <t>Заражено фузариозным увяданием
 ( Fusarium poae), тыс. га</t>
  </si>
  <si>
    <t>Заражено фузариозным увяданием
 ( Fusarium tricinctum (corda) saccardo), тыс. га</t>
  </si>
  <si>
    <t>Заражено фузариозом колоса пшеницы
 ( Gibberella avenacea R.J. Cook), тыс. га</t>
  </si>
  <si>
    <t>Заражено фузариозом колоса ржи
 ( Gibberella avenacea r.j. cook), тыс. га</t>
  </si>
  <si>
    <t>Заражено цефалоспориевой полосатостью пшеницы
 ( Hymenula cerealis ellis &amp; everh), тыс. га</t>
  </si>
  <si>
    <t>Заражено септориозом
 ( Parastagonospora nodorum (berkeley) quaedvlieg, verkley &amp; crous), тыс. га</t>
  </si>
  <si>
    <t>Заражено бактериальной гнилью влагалищ пшеницы
 ( Pseudomonas fuscovaginae (ex Tanii et al.) Miyajima, Tanii &amp; Akita), тыс. га</t>
  </si>
  <si>
    <t>Заражено базальным бактериозом пшеницы
 ( Pseudomonas syringae pv. atrofaciens (McCulloch) Young, Dye &amp; Wilkie), тыс. га</t>
  </si>
  <si>
    <t>Заражено твердой головней пшеницы
 ( Tilletia Tul. &amp; C.Tul. ), тыс. га</t>
  </si>
  <si>
    <t>Заражено септориозом листьев пшеницы
 ( Septoria tritici (desmazières) quaedvlieg &amp; crous), тыс. га</t>
  </si>
  <si>
    <t>Заражено стеблевой головней пшеницы
 ( Urocystis agropyri (G.Preuss) J.Schröter), тыс. га</t>
  </si>
  <si>
    <t>Заражено спорыньей ржи
 ( Claviceps purpurea (fries) tulasne), тыс. га</t>
  </si>
  <si>
    <t>Заражено вирусом полосатой мозаики пшеницы
 ( Wheat streak mosaic virus), тыс. га</t>
  </si>
  <si>
    <t>Заражено вирусом штриховатой мозаики ячменя
 ( Barley stripe mosaic virus), тыс. га</t>
  </si>
  <si>
    <t>Заражено вирусом мозаики костра
 ( Brome mosaic virus), тыс. га</t>
  </si>
  <si>
    <t>Заражено спорыньей  (Claviceps purpurea (fries) tulasne), тыс. га</t>
  </si>
  <si>
    <t>Заражено базальным бактериозом пшеницы (Pseudomonas syringae pv. atrofaciens (McCulloch) Young, Dye &amp; Wilkie), тыс. га</t>
  </si>
  <si>
    <t>Заражено гельминтоспориозом (Pyrenophora chaetomioides ito &amp; kuribayashi), тыс. га</t>
  </si>
  <si>
    <t>Заражено септориозом листьев  (Septoria tritici (desmazières) quaedvlieg &amp; crous), тыс. га</t>
  </si>
  <si>
    <t>Заражено вирусом полосатой мозаики  (Wheat streak mosaic virus), тыс. га</t>
  </si>
  <si>
    <t>Заражено вирусом штриховатой мозаики ячменя (Barley stripe mosaic virus), тыс. га</t>
  </si>
  <si>
    <t>Заражено вирусом карликовой мозаики  (Maize dwarf mosaic virus), тыс. га</t>
  </si>
  <si>
    <t>Заражено антракнозом (Colletotrichum graminicola (Cesati) G.W. Wilson), тыс. га</t>
  </si>
  <si>
    <t>Заражено стеблевыми гнилями кукурузы (Gibberella fujikuroi (sawada) wollenw, Gibberella zeae (Schweinitz) Petch), тыс. га</t>
  </si>
  <si>
    <t>Заражено красной гнилью початков кукурузы(Gibberella zeae (schweinitz) petch), тыс. га</t>
  </si>
  <si>
    <t>Заражено поздним увяданием (Magnaporthiopsis maydis samra, sabet &amp; hingorani) s. klaubauf, m.h. lebrun &amp; p.w. crous ), тыс. га</t>
  </si>
  <si>
    <t>Заражено физодермой (Physoderma maydis (miyabe) miyabe) petch), тыс. га</t>
  </si>
  <si>
    <t>Заражено северным гельминтоспориозом  (Setosphaeria turcica (luttrell) k.j.leonard &amp; e.g.suggs), тыс. га</t>
  </si>
  <si>
    <t>Заражено септориозом  (Septoria maydis schulzer &amp; sacc), тыс. га</t>
  </si>
  <si>
    <t xml:space="preserve">Заражено нигроспорозом (Khuskia oryzae h.j.hudson), тыс. га </t>
  </si>
  <si>
    <t xml:space="preserve">Заражено склератиниозом  (Nakataea oryzae (cattaneo) j. luo &amp; n. zhang), тыс. га </t>
  </si>
  <si>
    <t xml:space="preserve">Заражено коричневой пятнистостью   (Cochliobolus miyabeanus (ito &amp; kuribayashi) dastur), тыс. га </t>
  </si>
  <si>
    <t xml:space="preserve">Заражено листовой головней  (Entyloma oryzae syd. &amp; p. syd), тыс. га </t>
  </si>
  <si>
    <t xml:space="preserve">Заражено ложной головней риса  (Ustilaginoidea virens), тыс. га </t>
  </si>
  <si>
    <t xml:space="preserve">Заражено церкоспорозом риса  (Sphaerulina oryzina k.hara), тыс. га </t>
  </si>
  <si>
    <t xml:space="preserve">Заражено вирусом полосатой мозаики пшеницы  (Wheat streak mosaic virus), тыс. га </t>
  </si>
  <si>
    <t xml:space="preserve">Заражено вирусом штриховатой мозаики  (Barley stripe mosaic virus), тыс. га </t>
  </si>
  <si>
    <t>Таблица 2.1. Ежемесячно 7-го числа</t>
  </si>
  <si>
    <t>Таблица 2. Ежемесячно 7-го числа</t>
  </si>
  <si>
    <t>Таблица 2.2. Ежемесячно 7-го числа</t>
  </si>
  <si>
    <t>Таблица 2.3. Ежемесячно 7-го числа</t>
  </si>
  <si>
    <t>Таблица 2.4. Ежемесячно 7-го числа</t>
  </si>
  <si>
    <t>Таблица 2.5. Ежемесячно 7-го числа</t>
  </si>
  <si>
    <t>Таблица 2.6. Ежемесячно 7-го числа</t>
  </si>
  <si>
    <t>Таблица 2.7. Ежемесячно 7-го числа</t>
  </si>
  <si>
    <t>Таблица 2.8. Ежемесячно 7-го числа</t>
  </si>
  <si>
    <t>Таблица 2.9. Ежемесячно 7-го числа</t>
  </si>
  <si>
    <t>Заражено склеротиниозом (Sclerotinia sclerotiniorum), тыс. га</t>
  </si>
  <si>
    <t>Заражено церкоспореллезной прикорневой гнилью (Pseudocercosporella herpotrichoides), тыс. га</t>
  </si>
  <si>
    <t>Заражено аскохитозом (Ascochyta maydis stout), тыс. га</t>
  </si>
  <si>
    <t>Заражено аскохитозом (Ascochyta pinodes L.K. Jones.), тыс. га</t>
  </si>
  <si>
    <t>Заражено склероспорозом  (Sclerospora graminicola (saccardo) j. schröter), тыс. га</t>
  </si>
  <si>
    <t>Заражено склероспорозом  (Sclerospora spp.), тыс. га</t>
  </si>
  <si>
    <t xml:space="preserve">Беловский </t>
  </si>
  <si>
    <t xml:space="preserve">Б-Солдатский </t>
  </si>
  <si>
    <t xml:space="preserve">Глушковский </t>
  </si>
  <si>
    <t xml:space="preserve">Горшеченский </t>
  </si>
  <si>
    <t xml:space="preserve">Дмитриевский </t>
  </si>
  <si>
    <t xml:space="preserve">Железногорский </t>
  </si>
  <si>
    <t xml:space="preserve">Золотухинский </t>
  </si>
  <si>
    <t xml:space="preserve">Касторенский </t>
  </si>
  <si>
    <t xml:space="preserve">Конышёвский </t>
  </si>
  <si>
    <t xml:space="preserve">Кореневский </t>
  </si>
  <si>
    <t xml:space="preserve">Курский </t>
  </si>
  <si>
    <t>Курчатовский</t>
  </si>
  <si>
    <t xml:space="preserve">Льговский </t>
  </si>
  <si>
    <t xml:space="preserve">Мантуровский </t>
  </si>
  <si>
    <t xml:space="preserve">Медвенский </t>
  </si>
  <si>
    <t xml:space="preserve">Обоянский </t>
  </si>
  <si>
    <t xml:space="preserve">Октябрьский </t>
  </si>
  <si>
    <t>Поныровский</t>
  </si>
  <si>
    <t xml:space="preserve">Пристенский </t>
  </si>
  <si>
    <t xml:space="preserve">Рыльский </t>
  </si>
  <si>
    <t xml:space="preserve">Советский </t>
  </si>
  <si>
    <t xml:space="preserve">Солнцевский </t>
  </si>
  <si>
    <t xml:space="preserve">Суджанский </t>
  </si>
  <si>
    <t xml:space="preserve">Тимский </t>
  </si>
  <si>
    <t xml:space="preserve">Фатежский </t>
  </si>
  <si>
    <t xml:space="preserve">Хомутовский </t>
  </si>
  <si>
    <t xml:space="preserve">Черемисиновский </t>
  </si>
  <si>
    <t xml:space="preserve">Щигровский </t>
  </si>
  <si>
    <t>Субъект Российской Федерации  Курская область</t>
  </si>
  <si>
    <t>Субъект Российской Федерации   Курская область</t>
  </si>
  <si>
    <t>Заражено септориозом (Septoria helianthi Ell.Et Kell), тыс. га</t>
  </si>
  <si>
    <t>Исполнитель:  Титова Ю.А.</t>
  </si>
  <si>
    <t xml:space="preserve">Исполнитель:  Титова Ю.А. </t>
  </si>
  <si>
    <t>Исполнитель: Титова Ю.А.</t>
  </si>
  <si>
    <t>Телефон:  8 (4712) 54-96-04</t>
  </si>
  <si>
    <t>Телефон: 8 (4712) 54-96-04</t>
  </si>
  <si>
    <t>По состоянию на  20.12.2020 г</t>
  </si>
  <si>
    <t>По состоянию на   20.12.2020 г.</t>
  </si>
  <si>
    <t>По состоянию на 20.12.2020 г</t>
  </si>
  <si>
    <t>По состоянию на  20.12.2020 г.</t>
  </si>
  <si>
    <t>По состоянию на 20.12.2020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</si>
</sst>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2" fontId="4" fillId="7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0"/>
  <sheetViews>
    <sheetView tabSelected="1" zoomScale="85" zoomScaleNormal="85" workbookViewId="0">
      <selection activeCell="A4" sqref="A4:E4"/>
    </sheetView>
  </sheetViews>
  <sheetFormatPr defaultRowHeight="15"/>
  <cols>
    <col min="2" max="2" width="24.28515625" customWidth="1"/>
    <col min="3" max="3" width="36.42578125" customWidth="1"/>
    <col min="4" max="4" width="35.5703125" customWidth="1"/>
    <col min="5" max="5" width="33.42578125" customWidth="1"/>
  </cols>
  <sheetData>
    <row r="1" spans="1:57">
      <c r="A1" s="52" t="s">
        <v>157</v>
      </c>
      <c r="B1" s="52"/>
      <c r="C1" s="52"/>
      <c r="D1" s="52"/>
      <c r="E1" s="52"/>
    </row>
    <row r="2" spans="1:57">
      <c r="A2" s="26"/>
      <c r="B2" s="26"/>
      <c r="C2" s="26"/>
      <c r="D2" s="26"/>
      <c r="E2" s="26"/>
    </row>
    <row r="3" spans="1:57" ht="58.5" customHeight="1">
      <c r="A3" s="54" t="s">
        <v>73</v>
      </c>
      <c r="B3" s="54"/>
      <c r="C3" s="54"/>
      <c r="D3" s="54"/>
      <c r="E3" s="5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18.75" customHeight="1">
      <c r="A4" s="54" t="s">
        <v>208</v>
      </c>
      <c r="B4" s="54"/>
      <c r="C4" s="54"/>
      <c r="D4" s="54"/>
      <c r="E4" s="5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ht="27.75" customHeight="1">
      <c r="A5" s="55" t="s">
        <v>200</v>
      </c>
      <c r="B5" s="55"/>
      <c r="C5" s="55"/>
      <c r="D5" s="55"/>
      <c r="E5" s="5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ht="6.75" customHeight="1">
      <c r="A6" s="25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37.5" customHeight="1">
      <c r="A7" s="23" t="s">
        <v>0</v>
      </c>
      <c r="B7" s="23" t="s">
        <v>74</v>
      </c>
      <c r="C7" s="27" t="s">
        <v>70</v>
      </c>
      <c r="D7" s="27" t="s">
        <v>71</v>
      </c>
      <c r="E7" s="27" t="s">
        <v>72</v>
      </c>
    </row>
    <row r="8" spans="1:57" ht="21.75" customHeight="1">
      <c r="A8" s="18">
        <v>1</v>
      </c>
      <c r="B8" s="28" t="s">
        <v>4</v>
      </c>
      <c r="C8" s="29">
        <f>SUM(C9:C77)</f>
        <v>295.85399999999998</v>
      </c>
      <c r="D8" s="29">
        <f t="shared" ref="D8:E8" si="0">SUM(D9:D77)</f>
        <v>68.374999999999986</v>
      </c>
      <c r="E8" s="47">
        <f t="shared" si="0"/>
        <v>1018.6549999999997</v>
      </c>
    </row>
    <row r="9" spans="1:57" ht="21.75" customHeight="1">
      <c r="A9" s="18">
        <v>2</v>
      </c>
      <c r="B9" s="43" t="s">
        <v>172</v>
      </c>
      <c r="C9" s="19">
        <f>SUM('2.1. Болезни зерновых культур'!C9+'2.2. Болезни зернобобовых к'!C9+'2.3. Болезни кукурузы'!C9+'2.4. Болезни подсолнечника '!C9+'2.5. Болезни рапса'!C9+'2.6. Болезни риса'!C9+'2.7. Болезни льна'!C9+'2.8. Болезни горчицы'!C9+'2.9. Болезни сорго'!C9)</f>
        <v>5.5399999999999991</v>
      </c>
      <c r="D9" s="19">
        <f>SUM('2.1. Болезни зерновых культур'!D9+'2.2. Болезни зернобобовых к'!D9+'2.3. Болезни кукурузы'!D9+'2.4. Болезни подсолнечника '!D9+'2.5. Болезни рапса'!D9+'2.6. Болезни риса'!D9+'2.7. Болезни льна'!D9+'2.8. Болезни горчицы'!D9+'2.9. Болезни сорго'!D9)</f>
        <v>0.76</v>
      </c>
      <c r="E9" s="19">
        <f>SUM('2.1. Болезни зерновых культур'!E9+'2.2. Болезни зернобобовых к'!W9+'2.3. Болезни кукурузы'!N9+'2.4. Болезни подсолнечника '!J9+'2.5. Болезни рапса'!E9+'2.6. Болезни риса'!O9+'2.7. Болезни льна'!I9+'2.9. Болезни сорго'!M9)</f>
        <v>48.240999999999993</v>
      </c>
    </row>
    <row r="10" spans="1:57" ht="21.75" customHeight="1">
      <c r="A10" s="18">
        <v>3</v>
      </c>
      <c r="B10" s="43" t="s">
        <v>173</v>
      </c>
      <c r="C10" s="19">
        <f>SUM('2.1. Болезни зерновых культур'!C10+'2.2. Болезни зернобобовых к'!C10+'2.3. Болезни кукурузы'!C10+'2.4. Болезни подсолнечника '!C10+'2.5. Болезни рапса'!C10+'2.6. Болезни риса'!C10+'2.7. Болезни льна'!C10+'2.8. Болезни горчицы'!C10+'2.9. Болезни сорго'!C10)</f>
        <v>18.091000000000001</v>
      </c>
      <c r="D10" s="19">
        <f>SUM('2.1. Болезни зерновых культур'!D10+'2.2. Болезни зернобобовых к'!D10+'2.3. Болезни кукурузы'!D10+'2.4. Болезни подсолнечника '!D10+'2.5. Болезни рапса'!D10+'2.6. Болезни риса'!D10+'2.7. Болезни льна'!D10+'2.8. Болезни горчицы'!D10+'2.9. Болезни сорго'!D10)</f>
        <v>7.5200000000000005</v>
      </c>
      <c r="E10" s="19">
        <f>SUM('2.1. Болезни зерновых культур'!E10+'2.2. Болезни зернобобовых к'!W10+'2.3. Болезни кукурузы'!N10+'2.4. Болезни подсолнечника '!J10+'2.5. Болезни рапса'!E10+'2.6. Болезни риса'!O10+'2.7. Болезни льна'!I10+'2.9. Болезни сорго'!M10)</f>
        <v>42.923999999999999</v>
      </c>
    </row>
    <row r="11" spans="1:57" ht="21.75" customHeight="1">
      <c r="A11" s="18">
        <v>4</v>
      </c>
      <c r="B11" s="43" t="s">
        <v>174</v>
      </c>
      <c r="C11" s="19">
        <f>SUM('2.1. Болезни зерновых культур'!C11+'2.2. Болезни зернобобовых к'!C11+'2.3. Болезни кукурузы'!C11+'2.4. Болезни подсолнечника '!C11+'2.5. Болезни рапса'!C11+'2.6. Болезни риса'!C11+'2.7. Болезни льна'!C11+'2.8. Болезни горчицы'!C11+'2.9. Болезни сорго'!C11)</f>
        <v>0</v>
      </c>
      <c r="D11" s="19">
        <f>SUM('2.1. Болезни зерновых культур'!D11+'2.2. Болезни зернобобовых к'!D11+'2.3. Болезни кукурузы'!D11+'2.4. Болезни подсолнечника '!D11+'2.5. Болезни рапса'!D11+'2.6. Болезни риса'!D11+'2.7. Болезни льна'!D11+'2.8. Болезни горчицы'!D11+'2.9. Болезни сорго'!D11)</f>
        <v>0</v>
      </c>
      <c r="E11" s="19">
        <f>SUM('2.1. Болезни зерновых культур'!E11+'2.2. Болезни зернобобовых к'!W11+'2.3. Болезни кукурузы'!N11+'2.4. Болезни подсолнечника '!J11+'2.5. Болезни рапса'!E11+'2.6. Болезни риса'!O11+'2.7. Болезни льна'!I11+'2.9. Болезни сорго'!M11)</f>
        <v>35.550000000000004</v>
      </c>
    </row>
    <row r="12" spans="1:57" ht="21.75" customHeight="1">
      <c r="A12" s="18">
        <v>5</v>
      </c>
      <c r="B12" s="43" t="s">
        <v>175</v>
      </c>
      <c r="C12" s="19">
        <f>SUM('2.1. Болезни зерновых культур'!C12+'2.2. Болезни зернобобовых к'!C12+'2.3. Болезни кукурузы'!C12+'2.4. Болезни подсолнечника '!C12+'2.5. Болезни рапса'!C12+'2.6. Болезни риса'!C12+'2.7. Болезни льна'!C12+'2.8. Болезни горчицы'!C12+'2.9. Болезни сорго'!C12)</f>
        <v>12.066000000000001</v>
      </c>
      <c r="D12" s="19">
        <f>SUM('2.1. Болезни зерновых культур'!D12+'2.2. Болезни зернобобовых к'!D12+'2.3. Болезни кукурузы'!D12+'2.4. Болезни подсолнечника '!D12+'2.5. Болезни рапса'!D12+'2.6. Болезни риса'!D12+'2.7. Болезни льна'!D12+'2.8. Болезни горчицы'!D12+'2.9. Болезни сорго'!D12)</f>
        <v>2.95</v>
      </c>
      <c r="E12" s="19">
        <f>SUM('2.1. Болезни зерновых культур'!E12+'2.2. Болезни зернобобовых к'!W12+'2.3. Болезни кукурузы'!N12+'2.4. Болезни подсолнечника '!J12+'2.5. Болезни рапса'!E12+'2.6. Болезни риса'!O12+'2.7. Болезни льна'!I12+'2.9. Болезни сорго'!M12)</f>
        <v>20.864000000000001</v>
      </c>
    </row>
    <row r="13" spans="1:57" ht="21.75" customHeight="1">
      <c r="A13" s="18">
        <v>6</v>
      </c>
      <c r="B13" s="43" t="s">
        <v>176</v>
      </c>
      <c r="C13" s="19">
        <f>SUM('2.1. Болезни зерновых культур'!C13+'2.2. Болезни зернобобовых к'!C13+'2.3. Болезни кукурузы'!C13+'2.4. Болезни подсолнечника '!C13+'2.5. Болезни рапса'!C13+'2.6. Болезни риса'!C13+'2.7. Болезни льна'!C13+'2.8. Болезни горчицы'!C13+'2.9. Болезни сорго'!C13)</f>
        <v>13.287000000000001</v>
      </c>
      <c r="D13" s="19">
        <f>SUM('2.1. Болезни зерновых культур'!D13+'2.2. Болезни зернобобовых к'!D13+'2.3. Болезни кукурузы'!D13+'2.4. Болезни подсолнечника '!D13+'2.5. Болезни рапса'!D13+'2.6. Болезни риса'!D13+'2.7. Болезни льна'!D13+'2.8. Болезни горчицы'!D13+'2.9. Болезни сорго'!D13)</f>
        <v>6.7519999999999998</v>
      </c>
      <c r="E13" s="19">
        <f>SUM('2.1. Болезни зерновых культур'!E13+'2.2. Болезни зернобобовых к'!W13+'2.3. Болезни кукурузы'!N13+'2.4. Болезни подсолнечника '!J13+'2.5. Болезни рапса'!E13+'2.6. Болезни риса'!O13+'2.7. Болезни льна'!I13+'2.9. Болезни сорго'!M13)</f>
        <v>25.26</v>
      </c>
    </row>
    <row r="14" spans="1:57" ht="21.75" customHeight="1">
      <c r="A14" s="18">
        <v>7</v>
      </c>
      <c r="B14" s="43" t="s">
        <v>177</v>
      </c>
      <c r="C14" s="19">
        <f>SUM('2.1. Болезни зерновых культур'!C14+'2.2. Болезни зернобобовых к'!C14+'2.3. Болезни кукурузы'!C14+'2.4. Болезни подсолнечника '!C14+'2.5. Болезни рапса'!C14+'2.6. Болезни риса'!C14+'2.7. Болезни льна'!C14+'2.8. Болезни горчицы'!C14+'2.9. Болезни сорго'!C14)</f>
        <v>6.9020000000000001</v>
      </c>
      <c r="D14" s="19">
        <f>SUM('2.1. Болезни зерновых культур'!D14+'2.2. Болезни зернобобовых к'!D14+'2.3. Болезни кукурузы'!D14+'2.4. Болезни подсолнечника '!D14+'2.5. Болезни рапса'!D14+'2.6. Болезни риса'!D14+'2.7. Болезни льна'!D14+'2.8. Болезни горчицы'!D14+'2.9. Болезни сорго'!D14)</f>
        <v>1.9890000000000001</v>
      </c>
      <c r="E14" s="19">
        <f>SUM('2.1. Болезни зерновых культур'!E14+'2.2. Болезни зернобобовых к'!W14+'2.3. Болезни кукурузы'!N14+'2.4. Болезни подсолнечника '!J14+'2.5. Болезни рапса'!E14+'2.6. Болезни риса'!O14+'2.7. Болезни льна'!I14+'2.9. Болезни сорго'!M14)</f>
        <v>18.072999999999997</v>
      </c>
    </row>
    <row r="15" spans="1:57" ht="21.75" customHeight="1">
      <c r="A15" s="18">
        <v>8</v>
      </c>
      <c r="B15" s="43" t="s">
        <v>178</v>
      </c>
      <c r="C15" s="19">
        <f>SUM('2.1. Болезни зерновых культур'!C15+'2.2. Болезни зернобобовых к'!C15+'2.3. Болезни кукурузы'!C15+'2.4. Болезни подсолнечника '!C15+'2.5. Болезни рапса'!C15+'2.6. Болезни риса'!C15+'2.7. Болезни льна'!C15+'2.8. Болезни горчицы'!C15+'2.9. Болезни сорго'!C15)</f>
        <v>21.729999999999997</v>
      </c>
      <c r="D15" s="19">
        <f>SUM('2.1. Болезни зерновых культур'!D15+'2.2. Болезни зернобобовых к'!D15+'2.3. Болезни кукурузы'!D15+'2.4. Болезни подсолнечника '!D15+'2.5. Болезни рапса'!D15+'2.6. Болезни риса'!D15+'2.7. Болезни льна'!D15+'2.8. Болезни горчицы'!D15+'2.9. Болезни сорго'!D15)</f>
        <v>4.1499999999999995</v>
      </c>
      <c r="E15" s="19">
        <f>SUM('2.1. Болезни зерновых культур'!E15+'2.2. Болезни зернобобовых к'!W15+'2.3. Болезни кукурузы'!N15+'2.4. Болезни подсолнечника '!J15+'2.5. Болезни рапса'!E15+'2.6. Болезни риса'!O15+'2.7. Болезни льна'!I15+'2.9. Болезни сорго'!M15)</f>
        <v>17.506999999999998</v>
      </c>
    </row>
    <row r="16" spans="1:57" ht="21.75" customHeight="1">
      <c r="A16" s="18">
        <v>9</v>
      </c>
      <c r="B16" s="43" t="s">
        <v>179</v>
      </c>
      <c r="C16" s="19">
        <f>SUM('2.1. Болезни зерновых культур'!C16+'2.2. Болезни зернобобовых к'!C16+'2.3. Болезни кукурузы'!C16+'2.4. Болезни подсолнечника '!C16+'2.5. Болезни рапса'!C16+'2.6. Болезни риса'!C16+'2.7. Болезни льна'!C16+'2.8. Болезни горчицы'!C16+'2.9. Болезни сорго'!C16)</f>
        <v>6.9440000000000008</v>
      </c>
      <c r="D16" s="19">
        <f>SUM('2.1. Болезни зерновых культур'!D16+'2.2. Болезни зернобобовых к'!D16+'2.3. Болезни кукурузы'!D16+'2.4. Болезни подсолнечника '!D16+'2.5. Болезни рапса'!D16+'2.6. Болезни риса'!D16+'2.7. Болезни льна'!D16+'2.8. Болезни горчицы'!D16+'2.9. Болезни сорго'!D16)</f>
        <v>1.329</v>
      </c>
      <c r="E16" s="19">
        <f>SUM('2.1. Болезни зерновых культур'!E16+'2.2. Болезни зернобобовых к'!W16+'2.3. Болезни кукурузы'!N16+'2.4. Болезни подсолнечника '!J16+'2.5. Болезни рапса'!E16+'2.6. Болезни риса'!O16+'2.7. Болезни льна'!I16+'2.9. Болезни сорго'!M16)</f>
        <v>33.006</v>
      </c>
    </row>
    <row r="17" spans="1:5" ht="21.75" customHeight="1">
      <c r="A17" s="18">
        <v>10</v>
      </c>
      <c r="B17" s="43" t="s">
        <v>180</v>
      </c>
      <c r="C17" s="19">
        <f>SUM('2.1. Болезни зерновых культур'!C17+'2.2. Болезни зернобобовых к'!C17+'2.3. Болезни кукурузы'!C17+'2.4. Болезни подсолнечника '!C17+'2.5. Болезни рапса'!C17+'2.6. Болезни риса'!C17+'2.7. Болезни льна'!C17+'2.8. Болезни горчицы'!C17+'2.9. Болезни сорго'!C17)</f>
        <v>1.1440000000000001</v>
      </c>
      <c r="D17" s="19">
        <f>SUM('2.1. Болезни зерновых культур'!D17+'2.2. Болезни зернобобовых к'!D17+'2.3. Болезни кукурузы'!D17+'2.4. Болезни подсолнечника '!D17+'2.5. Болезни рапса'!D17+'2.6. Болезни риса'!D17+'2.7. Болезни льна'!D17+'2.8. Болезни горчицы'!D17+'2.9. Болезни сорго'!D17)</f>
        <v>0</v>
      </c>
      <c r="E17" s="19">
        <f>SUM('2.1. Болезни зерновых культур'!E17+'2.2. Болезни зернобобовых к'!W17+'2.3. Болезни кукурузы'!N17+'2.4. Болезни подсолнечника '!J17+'2.5. Болезни рапса'!E17+'2.6. Болезни риса'!O17+'2.7. Болезни льна'!I17+'2.9. Болезни сорго'!M17)</f>
        <v>42.064999999999998</v>
      </c>
    </row>
    <row r="18" spans="1:5" ht="21.75" customHeight="1">
      <c r="A18" s="18">
        <v>11</v>
      </c>
      <c r="B18" s="43" t="s">
        <v>181</v>
      </c>
      <c r="C18" s="19">
        <f>SUM('2.1. Болезни зерновых культур'!C18+'2.2. Болезни зернобобовых к'!C18+'2.3. Болезни кукурузы'!C18+'2.4. Болезни подсолнечника '!C18+'2.5. Болезни рапса'!C18+'2.6. Болезни риса'!C18+'2.7. Болезни льна'!C18+'2.8. Болезни горчицы'!C18+'2.9. Болезни сорго'!C18)</f>
        <v>13.721</v>
      </c>
      <c r="D18" s="19">
        <f>SUM('2.1. Болезни зерновых культур'!D18+'2.2. Болезни зернобобовых к'!D18+'2.3. Болезни кукурузы'!D18+'2.4. Болезни подсолнечника '!D18+'2.5. Болезни рапса'!D18+'2.6. Болезни риса'!D18+'2.7. Болезни льна'!D18+'2.8. Болезни горчицы'!D18+'2.9. Болезни сорго'!D18)</f>
        <v>6.1259999999999994</v>
      </c>
      <c r="E18" s="19">
        <f>SUM('2.1. Болезни зерновых культур'!E18+'2.2. Болезни зернобобовых к'!W18+'2.3. Болезни кукурузы'!N18+'2.4. Болезни подсолнечника '!J18+'2.5. Болезни рапса'!E18+'2.6. Болезни риса'!O18+'2.7. Болезни льна'!I18+'2.9. Болезни сорго'!M18)</f>
        <v>33.542000000000002</v>
      </c>
    </row>
    <row r="19" spans="1:5" ht="21.75" customHeight="1">
      <c r="A19" s="18">
        <v>12</v>
      </c>
      <c r="B19" s="43" t="s">
        <v>182</v>
      </c>
      <c r="C19" s="19">
        <f>SUM('2.1. Болезни зерновых культур'!C19+'2.2. Болезни зернобобовых к'!C19+'2.3. Болезни кукурузы'!C19+'2.4. Болезни подсолнечника '!C19+'2.5. Болезни рапса'!C19+'2.6. Болезни риса'!C19+'2.7. Болезни льна'!C19+'2.8. Болезни горчицы'!C19+'2.9. Болезни сорго'!C19)</f>
        <v>11.29</v>
      </c>
      <c r="D19" s="19">
        <f>SUM('2.1. Болезни зерновых культур'!D19+'2.2. Болезни зернобобовых к'!D19+'2.3. Болезни кукурузы'!D19+'2.4. Болезни подсолнечника '!D19+'2.5. Болезни рапса'!D19+'2.6. Болезни риса'!D19+'2.7. Болезни льна'!D19+'2.8. Болезни горчицы'!D19+'2.9. Болезни сорго'!D19)</f>
        <v>3.0990000000000002</v>
      </c>
      <c r="E19" s="19">
        <f>SUM('2.1. Болезни зерновых культур'!E19+'2.2. Болезни зернобобовых к'!W19+'2.3. Болезни кукурузы'!N19+'2.4. Болезни подсолнечника '!J19+'2.5. Болезни рапса'!E19+'2.6. Болезни риса'!O19+'2.7. Болезни льна'!I19+'2.9. Болезни сорго'!M19)</f>
        <v>49.701999999999998</v>
      </c>
    </row>
    <row r="20" spans="1:5" ht="21.75" customHeight="1">
      <c r="A20" s="18">
        <v>13</v>
      </c>
      <c r="B20" s="43" t="s">
        <v>183</v>
      </c>
      <c r="C20" s="19">
        <f>SUM('2.1. Болезни зерновых культур'!C20+'2.2. Болезни зернобобовых к'!C20+'2.3. Болезни кукурузы'!C20+'2.4. Болезни подсолнечника '!C20+'2.5. Болезни рапса'!C20+'2.6. Болезни риса'!C20+'2.7. Болезни льна'!C20+'2.8. Болезни горчицы'!C20+'2.9. Болезни сорго'!C20)</f>
        <v>2.1789999999999998</v>
      </c>
      <c r="D20" s="19">
        <f>SUM('2.1. Болезни зерновых культур'!D20+'2.2. Болезни зернобобовых к'!D20+'2.3. Болезни кукурузы'!D20+'2.4. Болезни подсолнечника '!D20+'2.5. Болезни рапса'!D20+'2.6. Болезни риса'!D20+'2.7. Болезни льна'!D20+'2.8. Болезни горчицы'!D20+'2.9. Болезни сорго'!D20)</f>
        <v>0.19299999999999998</v>
      </c>
      <c r="E20" s="19">
        <f>SUM('2.1. Болезни зерновых культур'!E20+'2.2. Болезни зернобобовых к'!W20+'2.3. Болезни кукурузы'!N20+'2.4. Болезни подсолнечника '!J20+'2.5. Болезни рапса'!E20+'2.6. Болезни риса'!O20+'2.7. Болезни льна'!I20+'2.9. Болезни сорго'!M20)</f>
        <v>11.662000000000001</v>
      </c>
    </row>
    <row r="21" spans="1:5" ht="21.75" customHeight="1">
      <c r="A21" s="18">
        <v>14</v>
      </c>
      <c r="B21" s="43" t="s">
        <v>184</v>
      </c>
      <c r="C21" s="19">
        <f>SUM('2.1. Болезни зерновых культур'!C21+'2.2. Болезни зернобобовых к'!C21+'2.3. Болезни кукурузы'!C21+'2.4. Болезни подсолнечника '!C21+'2.5. Болезни рапса'!C21+'2.6. Болезни риса'!C21+'2.7. Болезни льна'!C21+'2.8. Болезни горчицы'!C21+'2.9. Болезни сорго'!C21)</f>
        <v>7.0149999999999997</v>
      </c>
      <c r="D21" s="19">
        <f>SUM('2.1. Болезни зерновых культур'!D21+'2.2. Болезни зернобобовых к'!D21+'2.3. Болезни кукурузы'!D21+'2.4. Болезни подсолнечника '!D21+'2.5. Болезни рапса'!D21+'2.6. Болезни риса'!D21+'2.7. Болезни льна'!D21+'2.8. Болезни горчицы'!D21+'2.9. Болезни сорго'!D21)</f>
        <v>0</v>
      </c>
      <c r="E21" s="19">
        <f>SUM('2.1. Болезни зерновых культур'!E21+'2.2. Болезни зернобобовых к'!W21+'2.3. Болезни кукурузы'!N21+'2.4. Болезни подсолнечника '!J21+'2.5. Болезни рапса'!E21+'2.6. Болезни риса'!O21+'2.7. Болезни льна'!I21+'2.9. Болезни сорго'!M21)</f>
        <v>20.746000000000002</v>
      </c>
    </row>
    <row r="22" spans="1:5" ht="21.75" customHeight="1">
      <c r="A22" s="18">
        <v>15</v>
      </c>
      <c r="B22" s="43" t="s">
        <v>185</v>
      </c>
      <c r="C22" s="19">
        <f>SUM('2.1. Болезни зерновых культур'!C22+'2.2. Болезни зернобобовых к'!C22+'2.3. Болезни кукурузы'!C22+'2.4. Болезни подсолнечника '!C22+'2.5. Болезни рапса'!C22+'2.6. Болезни риса'!C22+'2.7. Болезни льна'!C22+'2.8. Болезни горчицы'!C22+'2.9. Болезни сорго'!C22)</f>
        <v>18.8</v>
      </c>
      <c r="D22" s="19">
        <f>SUM('2.1. Болезни зерновых культур'!D22+'2.2. Болезни зернобобовых к'!D22+'2.3. Болезни кукурузы'!D22+'2.4. Болезни подсолнечника '!D22+'2.5. Болезни рапса'!D22+'2.6. Болезни риса'!D22+'2.7. Болезни льна'!D22+'2.8. Болезни горчицы'!D22+'2.9. Болезни сорго'!D22)</f>
        <v>1.1499999999999999</v>
      </c>
      <c r="E22" s="19">
        <f>SUM('2.1. Болезни зерновых культур'!E22+'2.2. Болезни зернобобовых к'!W22+'2.3. Болезни кукурузы'!N22+'2.4. Болезни подсолнечника '!J22+'2.5. Болезни рапса'!E22+'2.6. Болезни риса'!O22+'2.7. Болезни льна'!I22+'2.9. Болезни сорго'!M22)</f>
        <v>59.015999999999998</v>
      </c>
    </row>
    <row r="23" spans="1:5" ht="21.75" customHeight="1">
      <c r="A23" s="18">
        <v>16</v>
      </c>
      <c r="B23" s="43" t="s">
        <v>186</v>
      </c>
      <c r="C23" s="19">
        <f>SUM('2.1. Болезни зерновых культур'!C23+'2.2. Болезни зернобобовых к'!C23+'2.3. Болезни кукурузы'!C23+'2.4. Болезни подсолнечника '!C23+'2.5. Болезни рапса'!C23+'2.6. Болезни риса'!C23+'2.7. Болезни льна'!C23+'2.8. Болезни горчицы'!C23+'2.9. Болезни сорго'!C23)</f>
        <v>21.091000000000001</v>
      </c>
      <c r="D23" s="19">
        <f>SUM('2.1. Болезни зерновых культур'!D23+'2.2. Болезни зернобобовых к'!D23+'2.3. Болезни кукурузы'!D23+'2.4. Болезни подсолнечника '!D23+'2.5. Болезни рапса'!D23+'2.6. Болезни риса'!D23+'2.7. Болезни льна'!D23+'2.8. Болезни горчицы'!D23+'2.9. Болезни сорго'!D23)</f>
        <v>5.1100000000000003</v>
      </c>
      <c r="E23" s="19">
        <f>SUM('2.1. Болезни зерновых культур'!E23+'2.2. Болезни зернобобовых к'!W23+'2.3. Болезни кукурузы'!N23+'2.4. Болезни подсолнечника '!J23+'2.5. Болезни рапса'!E23+'2.6. Болезни риса'!O23+'2.7. Болезни льна'!I23+'2.9. Болезни сорго'!M23)</f>
        <v>33.635999999999996</v>
      </c>
    </row>
    <row r="24" spans="1:5" ht="21.75" customHeight="1">
      <c r="A24" s="18">
        <v>17</v>
      </c>
      <c r="B24" s="43" t="s">
        <v>187</v>
      </c>
      <c r="C24" s="19">
        <f>SUM('2.1. Болезни зерновых культур'!C24+'2.2. Болезни зернобобовых к'!C24+'2.3. Болезни кукурузы'!C24+'2.4. Болезни подсолнечника '!C24+'2.5. Болезни рапса'!C24+'2.6. Болезни риса'!C24+'2.7. Болезни льна'!C24+'2.8. Болезни горчицы'!C24+'2.9. Болезни сорго'!C24)</f>
        <v>7.3420000000000005</v>
      </c>
      <c r="D24" s="19">
        <f>SUM('2.1. Болезни зерновых культур'!D24+'2.2. Болезни зернобобовых к'!D24+'2.3. Болезни кукурузы'!D24+'2.4. Болезни подсолнечника '!D24+'2.5. Болезни рапса'!D24+'2.6. Болезни риса'!D24+'2.7. Болезни льна'!D24+'2.8. Болезни горчицы'!D24+'2.9. Болезни сорго'!D24)</f>
        <v>0.94</v>
      </c>
      <c r="E24" s="19">
        <f>SUM('2.1. Болезни зерновых культур'!E24+'2.2. Болезни зернобобовых к'!W24+'2.3. Болезни кукурузы'!N24+'2.4. Болезни подсолнечника '!J24+'2.5. Болезни рапса'!E24+'2.6. Болезни риса'!O24+'2.7. Болезни льна'!I24+'2.9. Болезни сорго'!M24)</f>
        <v>23.603000000000002</v>
      </c>
    </row>
    <row r="25" spans="1:5" ht="21.75" customHeight="1">
      <c r="A25" s="18">
        <v>18</v>
      </c>
      <c r="B25" s="43" t="s">
        <v>188</v>
      </c>
      <c r="C25" s="19">
        <f>SUM('2.1. Болезни зерновых культур'!C25+'2.2. Болезни зернобобовых к'!C25+'2.3. Болезни кукурузы'!C25+'2.4. Болезни подсолнечника '!C25+'2.5. Болезни рапса'!C25+'2.6. Болезни риса'!C25+'2.7. Болезни льна'!C25+'2.8. Болезни горчицы'!C25+'2.9. Болезни сорго'!C25)</f>
        <v>3.9499999999999997</v>
      </c>
      <c r="D25" s="19">
        <f>SUM('2.1. Болезни зерновых культур'!D25+'2.2. Болезни зернобобовых к'!D25+'2.3. Болезни кукурузы'!D25+'2.4. Болезни подсолнечника '!D25+'2.5. Болезни рапса'!D25+'2.6. Болезни риса'!D25+'2.7. Болезни льна'!D25+'2.8. Болезни горчицы'!D25+'2.9. Болезни сорго'!D25)</f>
        <v>1.6779999999999999</v>
      </c>
      <c r="E25" s="19">
        <f>SUM('2.1. Болезни зерновых культур'!E25+'2.2. Болезни зернобобовых к'!W25+'2.3. Болезни кукурузы'!N25+'2.4. Болезни подсолнечника '!J25+'2.5. Болезни рапса'!E25+'2.6. Болезни риса'!O25+'2.7. Болезни льна'!I25+'2.9. Болезни сорго'!M25)</f>
        <v>14.413</v>
      </c>
    </row>
    <row r="26" spans="1:5" ht="21.75" customHeight="1">
      <c r="A26" s="18">
        <v>19</v>
      </c>
      <c r="B26" s="43" t="s">
        <v>189</v>
      </c>
      <c r="C26" s="19">
        <f>SUM('2.1. Болезни зерновых культур'!C26+'2.2. Болезни зернобобовых к'!C26+'2.3. Болезни кукурузы'!C26+'2.4. Болезни подсолнечника '!C26+'2.5. Болезни рапса'!C26+'2.6. Болезни риса'!C26+'2.7. Болезни льна'!C26+'2.8. Болезни горчицы'!C26+'2.9. Болезни сорго'!C26)</f>
        <v>3.5349999999999997</v>
      </c>
      <c r="D26" s="19">
        <f>SUM('2.1. Болезни зерновых культур'!D26+'2.2. Болезни зернобобовых к'!D26+'2.3. Болезни кукурузы'!D26+'2.4. Болезни подсолнечника '!D26+'2.5. Болезни рапса'!D26+'2.6. Болезни риса'!D26+'2.7. Болезни льна'!D26+'2.8. Болезни горчицы'!D26+'2.9. Болезни сорго'!D26)</f>
        <v>1.04</v>
      </c>
      <c r="E26" s="19">
        <f>SUM('2.1. Болезни зерновых культур'!E26+'2.2. Болезни зернобобовых к'!W26+'2.3. Болезни кукурузы'!N26+'2.4. Болезни подсолнечника '!J26+'2.5. Болезни рапса'!E26+'2.6. Болезни риса'!O26+'2.7. Болезни льна'!I26+'2.9. Болезни сорго'!M26)</f>
        <v>24.18</v>
      </c>
    </row>
    <row r="27" spans="1:5" ht="21.75" customHeight="1">
      <c r="A27" s="18">
        <v>20</v>
      </c>
      <c r="B27" s="43" t="s">
        <v>190</v>
      </c>
      <c r="C27" s="19">
        <f>SUM('2.1. Болезни зерновых культур'!C27+'2.2. Болезни зернобобовых к'!C27+'2.3. Болезни кукурузы'!C27+'2.4. Болезни подсолнечника '!C27+'2.5. Болезни рапса'!C27+'2.6. Болезни риса'!C27+'2.7. Болезни льна'!C27+'2.8. Болезни горчицы'!C27+'2.9. Болезни сорго'!C27)</f>
        <v>9.8000000000000007</v>
      </c>
      <c r="D27" s="19">
        <f>SUM('2.1. Болезни зерновых культур'!D27+'2.2. Болезни зернобобовых к'!D27+'2.3. Болезни кукурузы'!D27+'2.4. Болезни подсолнечника '!D27+'2.5. Болезни рапса'!D27+'2.6. Болезни риса'!D27+'2.7. Болезни льна'!D27+'2.8. Болезни горчицы'!D27+'2.9. Болезни сорго'!D27)</f>
        <v>0.28000000000000003</v>
      </c>
      <c r="E27" s="19">
        <f>SUM('2.1. Болезни зерновых культур'!E27+'2.2. Болезни зернобобовых к'!W27+'2.3. Болезни кукурузы'!N27+'2.4. Болезни подсолнечника '!J27+'2.5. Болезни рапса'!E27+'2.6. Болезни риса'!O27+'2.7. Болезни льна'!I27+'2.9. Болезни сорго'!M27)</f>
        <v>54.19</v>
      </c>
    </row>
    <row r="28" spans="1:5" ht="21.75" customHeight="1">
      <c r="A28" s="18">
        <v>21</v>
      </c>
      <c r="B28" s="43" t="s">
        <v>191</v>
      </c>
      <c r="C28" s="19">
        <f>SUM('2.1. Болезни зерновых культур'!C28+'2.2. Болезни зернобобовых к'!C28+'2.3. Болезни кукурузы'!C28+'2.4. Болезни подсолнечника '!C28+'2.5. Болезни рапса'!C28+'2.6. Болезни риса'!C28+'2.7. Болезни льна'!C28+'2.8. Болезни горчицы'!C28+'2.9. Болезни сорго'!C28)</f>
        <v>16.199000000000002</v>
      </c>
      <c r="D28" s="19">
        <f>SUM('2.1. Болезни зерновых культур'!D28+'2.2. Болезни зернобобовых к'!D28+'2.3. Болезни кукурузы'!D28+'2.4. Болезни подсолнечника '!D28+'2.5. Болезни рапса'!D28+'2.6. Болезни риса'!D28+'2.7. Болезни льна'!D28+'2.8. Болезни горчицы'!D28+'2.9. Болезни сорго'!D28)</f>
        <v>6.4300000000000006</v>
      </c>
      <c r="E28" s="19">
        <f>SUM('2.1. Болезни зерновых культур'!E28+'2.2. Болезни зернобобовых к'!W28+'2.3. Болезни кукурузы'!N28+'2.4. Болезни подсолнечника '!J28+'2.5. Болезни рапса'!E28+'2.6. Болезни риса'!O28+'2.7. Болезни льна'!I28+'2.9. Болезни сорго'!M28)</f>
        <v>66.997</v>
      </c>
    </row>
    <row r="29" spans="1:5" ht="21.75" customHeight="1">
      <c r="A29" s="18">
        <v>22</v>
      </c>
      <c r="B29" s="43" t="s">
        <v>192</v>
      </c>
      <c r="C29" s="19">
        <f>SUM('2.1. Болезни зерновых культур'!C29+'2.2. Болезни зернобобовых к'!C29+'2.3. Болезни кукурузы'!C29+'2.4. Болезни подсолнечника '!C29+'2.5. Болезни рапса'!C29+'2.6. Болезни риса'!C29+'2.7. Болезни льна'!C29+'2.8. Болезни горчицы'!C29+'2.9. Болезни сорго'!C29)</f>
        <v>10.509</v>
      </c>
      <c r="D29" s="19">
        <f>SUM('2.1. Болезни зерновых культур'!D29+'2.2. Болезни зернобобовых к'!D29+'2.3. Болезни кукурузы'!D29+'2.4. Болезни подсолнечника '!D29+'2.5. Болезни рапса'!D29+'2.6. Болезни риса'!D29+'2.7. Болезни льна'!D29+'2.8. Болезни горчицы'!D29+'2.9. Болезни сорго'!D29)</f>
        <v>0.23400000000000001</v>
      </c>
      <c r="E29" s="19">
        <f>SUM('2.1. Болезни зерновых культур'!E29+'2.2. Болезни зернобобовых к'!W29+'2.3. Болезни кукурузы'!N29+'2.4. Болезни подсолнечника '!J29+'2.5. Болезни рапса'!E29+'2.6. Болезни риса'!O29+'2.7. Болезни льна'!I29+'2.9. Болезни сорго'!M29)</f>
        <v>45.789000000000001</v>
      </c>
    </row>
    <row r="30" spans="1:5" ht="21.75" customHeight="1">
      <c r="A30" s="18">
        <v>23</v>
      </c>
      <c r="B30" s="43" t="s">
        <v>193</v>
      </c>
      <c r="C30" s="19">
        <f>SUM('2.1. Болезни зерновых культур'!C30+'2.2. Болезни зернобобовых к'!C30+'2.3. Болезни кукурузы'!C30+'2.4. Болезни подсолнечника '!C30+'2.5. Болезни рапса'!C30+'2.6. Болезни риса'!C30+'2.7. Болезни льна'!C30+'2.8. Болезни горчицы'!C30+'2.9. Болезни сорго'!C30)</f>
        <v>9.6999999999999993</v>
      </c>
      <c r="D30" s="19">
        <f>SUM('2.1. Болезни зерновых культур'!D30+'2.2. Болезни зернобобовых к'!D30+'2.3. Болезни кукурузы'!D30+'2.4. Болезни подсолнечника '!D30+'2.5. Болезни рапса'!D30+'2.6. Болезни риса'!D30+'2.7. Болезни льна'!D30+'2.8. Болезни горчицы'!D30+'2.9. Болезни сорго'!D30)</f>
        <v>0</v>
      </c>
      <c r="E30" s="19">
        <f>SUM('2.1. Болезни зерновых культур'!E30+'2.2. Болезни зернобобовых к'!W30+'2.3. Болезни кукурузы'!N30+'2.4. Болезни подсолнечника '!J30+'2.5. Болезни рапса'!E30+'2.6. Болезни риса'!O30+'2.7. Болезни льна'!I30+'2.9. Болезни сорго'!M30)</f>
        <v>12.579000000000001</v>
      </c>
    </row>
    <row r="31" spans="1:5" ht="21.75" customHeight="1">
      <c r="A31" s="18">
        <v>24</v>
      </c>
      <c r="B31" s="43" t="s">
        <v>194</v>
      </c>
      <c r="C31" s="19">
        <f>SUM('2.1. Болезни зерновых культур'!C31+'2.2. Болезни зернобобовых к'!C31+'2.3. Болезни кукурузы'!C31+'2.4. Болезни подсолнечника '!C31+'2.5. Болезни рапса'!C31+'2.6. Болезни риса'!C31+'2.7. Болезни льна'!C31+'2.8. Болезни горчицы'!C31+'2.9. Болезни сорго'!C31)</f>
        <v>15.417999999999999</v>
      </c>
      <c r="D31" s="19">
        <f>SUM('2.1. Болезни зерновых культур'!D31+'2.2. Болезни зернобобовых к'!D31+'2.3. Болезни кукурузы'!D31+'2.4. Болезни подсолнечника '!D31+'2.5. Болезни рапса'!D31+'2.6. Болезни риса'!D31+'2.7. Болезни льна'!D31+'2.8. Болезни горчицы'!D31+'2.9. Болезни сорго'!D31)</f>
        <v>5.54</v>
      </c>
      <c r="E31" s="19">
        <f>SUM('2.1. Болезни зерновых культур'!E31+'2.2. Болезни зернобобовых к'!W31+'2.3. Болезни кукурузы'!N31+'2.4. Болезни подсолнечника '!J31+'2.5. Болезни рапса'!E31+'2.6. Болезни риса'!O31+'2.7. Болезни льна'!I31+'2.9. Болезни сорго'!M31)</f>
        <v>59.983000000000004</v>
      </c>
    </row>
    <row r="32" spans="1:5" ht="21.75" customHeight="1">
      <c r="A32" s="18">
        <v>25</v>
      </c>
      <c r="B32" s="43" t="s">
        <v>195</v>
      </c>
      <c r="C32" s="19">
        <f>SUM('2.1. Болезни зерновых культур'!C32+'2.2. Болезни зернобобовых к'!C32+'2.3. Болезни кукурузы'!C32+'2.4. Болезни подсолнечника '!C32+'2.5. Болезни рапса'!C32+'2.6. Болезни риса'!C32+'2.7. Болезни льна'!C32+'2.8. Болезни горчицы'!C32+'2.9. Болезни сорго'!C32)</f>
        <v>12.521999999999998</v>
      </c>
      <c r="D32" s="19">
        <f>SUM('2.1. Болезни зерновых культур'!D32+'2.2. Болезни зернобобовых к'!D32+'2.3. Болезни кукурузы'!D32+'2.4. Болезни подсолнечника '!D32+'2.5. Болезни рапса'!D32+'2.6. Болезни риса'!D32+'2.7. Болезни льна'!D32+'2.8. Болезни горчицы'!D32+'2.9. Болезни сорго'!D32)</f>
        <v>1.4</v>
      </c>
      <c r="E32" s="19">
        <f>SUM('2.1. Болезни зерновых культур'!E32+'2.2. Болезни зернобобовых к'!W32+'2.3. Болезни кукурузы'!N32+'2.4. Болезни подсолнечника '!J32+'2.5. Болезни рапса'!E32+'2.6. Болезни риса'!O32+'2.7. Болезни льна'!I32+'2.9. Болезни сорго'!M32)</f>
        <v>23.17</v>
      </c>
    </row>
    <row r="33" spans="1:5" ht="21.75" customHeight="1">
      <c r="A33" s="18">
        <v>26</v>
      </c>
      <c r="B33" s="43" t="s">
        <v>196</v>
      </c>
      <c r="C33" s="19">
        <f>SUM('2.1. Болезни зерновых культур'!C33+'2.2. Болезни зернобобовых к'!C33+'2.3. Болезни кукурузы'!C33+'2.4. Болезни подсолнечника '!C33+'2.5. Болезни рапса'!C33+'2.6. Болезни риса'!C33+'2.7. Болезни льна'!C33+'2.8. Болезни горчицы'!C33+'2.9. Болезни сорго'!C33)</f>
        <v>9.7510000000000012</v>
      </c>
      <c r="D33" s="19">
        <f>SUM('2.1. Болезни зерновых культур'!D33+'2.2. Болезни зернобобовых к'!D33+'2.3. Болезни кукурузы'!D33+'2.4. Болезни подсолнечника '!D33+'2.5. Болезни рапса'!D33+'2.6. Болезни риса'!D33+'2.7. Болезни льна'!D33+'2.8. Болезни горчицы'!D33+'2.9. Болезни сорго'!D33)</f>
        <v>1.304</v>
      </c>
      <c r="E33" s="19">
        <f>SUM('2.1. Болезни зерновых культур'!E33+'2.2. Болезни зернобобовых к'!W33+'2.3. Болезни кукурузы'!N33+'2.4. Болезни подсолнечника '!J33+'2.5. Болезни рапса'!E33+'2.6. Болезни риса'!O33+'2.7. Болезни льна'!I33+'2.9. Болезни сорго'!M33)</f>
        <v>59.411000000000001</v>
      </c>
    </row>
    <row r="34" spans="1:5" ht="21.75" customHeight="1">
      <c r="A34" s="18">
        <v>27</v>
      </c>
      <c r="B34" s="43" t="s">
        <v>197</v>
      </c>
      <c r="C34" s="19">
        <f>SUM('2.1. Болезни зерновых культур'!C34+'2.2. Болезни зернобобовых к'!C34+'2.3. Болезни кукурузы'!C34+'2.4. Болезни подсолнечника '!C34+'2.5. Болезни рапса'!C34+'2.6. Болезни риса'!C34+'2.7. Болезни льна'!C34+'2.8. Болезни горчицы'!C34+'2.9. Болезни сорго'!C34)</f>
        <v>6.8230000000000004</v>
      </c>
      <c r="D34" s="19">
        <f>SUM('2.1. Болезни зерновых культур'!D34+'2.2. Болезни зернобобовых к'!D34+'2.3. Болезни кукурузы'!D34+'2.4. Болезни подсолнечника '!D34+'2.5. Болезни рапса'!D34+'2.6. Болезни риса'!D34+'2.7. Болезни льна'!D34+'2.8. Болезни горчицы'!D34+'2.9. Болезни сорго'!D34)</f>
        <v>0</v>
      </c>
      <c r="E34" s="19">
        <f>SUM('2.1. Болезни зерновых культур'!E34+'2.2. Болезни зернобобовых к'!W34+'2.3. Болезни кукурузы'!N34+'2.4. Болезни подсолнечника '!J34+'2.5. Болезни рапса'!E34+'2.6. Болезни риса'!O34+'2.7. Болезни льна'!I34+'2.9. Болезни сорго'!M34)</f>
        <v>37.624000000000002</v>
      </c>
    </row>
    <row r="35" spans="1:5" ht="21.75" customHeight="1">
      <c r="A35" s="18">
        <v>28</v>
      </c>
      <c r="B35" s="43" t="s">
        <v>198</v>
      </c>
      <c r="C35" s="19">
        <f>SUM('2.1. Болезни зерновых культур'!C35+'2.2. Болезни зернобобовых к'!C35+'2.3. Болезни кукурузы'!C35+'2.4. Болезни подсолнечника '!C35+'2.5. Болезни рапса'!C35+'2.6. Болезни риса'!C35+'2.7. Болезни льна'!C35+'2.8. Болезни горчицы'!C35+'2.9. Болезни сорго'!C35)</f>
        <v>12.305</v>
      </c>
      <c r="D35" s="19">
        <f>SUM('2.1. Болезни зерновых культур'!D35+'2.2. Болезни зернобобовых к'!D35+'2.3. Болезни кукурузы'!D35+'2.4. Болезни подсолнечника '!D35+'2.5. Болезни рапса'!D35+'2.6. Болезни риса'!D35+'2.7. Болезни льна'!D35+'2.8. Болезни горчицы'!D35+'2.9. Болезни сорго'!D35)</f>
        <v>2.161</v>
      </c>
      <c r="E35" s="19">
        <f>SUM('2.1. Болезни зерновых культур'!E35+'2.2. Болезни зернобобовых к'!W35+'2.3. Болезни кукурузы'!N35+'2.4. Болезни подсолнечника '!J35+'2.5. Болезни рапса'!E35+'2.6. Болезни риса'!O35+'2.7. Болезни льна'!I35+'2.9. Болезни сорго'!M35)</f>
        <v>50.558000000000007</v>
      </c>
    </row>
    <row r="36" spans="1:5" ht="21.75" customHeight="1">
      <c r="A36" s="18">
        <v>29</v>
      </c>
      <c r="B36" s="43" t="s">
        <v>199</v>
      </c>
      <c r="C36" s="19">
        <f>SUM('2.1. Болезни зерновых культур'!C36+'2.2. Болезни зернобобовых к'!C36+'2.3. Болезни кукурузы'!C36+'2.4. Болезни подсолнечника '!C36+'2.5. Болезни рапса'!C36+'2.6. Болезни риса'!C36+'2.7. Болезни льна'!C36+'2.8. Болезни горчицы'!C36+'2.9. Болезни сорго'!C36)</f>
        <v>18.2</v>
      </c>
      <c r="D36" s="19">
        <f>SUM('2.1. Болезни зерновых культур'!D36+'2.2. Болезни зернобобовых к'!D36+'2.3. Болезни кукурузы'!D36+'2.4. Болезни подсолнечника '!D36+'2.5. Болезни рапса'!D36+'2.6. Болезни риса'!D36+'2.7. Болезни льна'!D36+'2.8. Болезни горчицы'!D36+'2.9. Болезни сорго'!D36)</f>
        <v>6.2399999999999993</v>
      </c>
      <c r="E36" s="19">
        <f>SUM('2.1. Болезни зерновых культур'!E36+'2.2. Болезни зернобобовых к'!W36+'2.3. Болезни кукурузы'!N36+'2.4. Болезни подсолнечника '!J36+'2.5. Болезни рапса'!E36+'2.6. Болезни риса'!O36+'2.7. Болезни льна'!I36+'2.9. Болезни сорго'!M36)</f>
        <v>54.364000000000004</v>
      </c>
    </row>
    <row r="37" spans="1:5" ht="19.5" hidden="1" customHeight="1">
      <c r="A37" s="18">
        <v>30</v>
      </c>
      <c r="B37" s="17"/>
      <c r="C37" s="19">
        <f>SUM('2.1. Болезни зерновых культур'!C37+'2.2. Болезни зернобобовых к'!C37+'2.3. Болезни кукурузы'!C37+'2.4. Болезни подсолнечника '!C37+'2.5. Болезни рапса'!C37+'2.6. Болезни риса'!C37+'2.7. Болезни льна'!C37+'2.8. Болезни горчицы'!C37+'2.9. Болезни сорго'!C37)</f>
        <v>0</v>
      </c>
      <c r="D37" s="19">
        <f>SUM('2.1. Болезни зерновых культур'!D37+'2.2. Болезни зернобобовых к'!D37+'2.3. Болезни кукурузы'!D37+'2.4. Болезни подсолнечника '!D37+'2.5. Болезни рапса'!D37+'2.6. Болезни риса'!D37+'2.7. Болезни льна'!D37+'2.8. Болезни горчицы'!D37+'2.9. Болезни сорго'!D37)</f>
        <v>0</v>
      </c>
      <c r="E37" s="19">
        <f>SUM('2.1. Болезни зерновых культур'!E37+'2.2. Болезни зернобобовых к'!W37+'2.3. Болезни кукурузы'!N37+'2.4. Болезни подсолнечника '!J37+'2.5. Болезни рапса'!E37+'2.6. Болезни риса'!O37+'2.7. Болезни льна'!I37+'2.9. Болезни сорго'!M37)</f>
        <v>0</v>
      </c>
    </row>
    <row r="38" spans="1:5" ht="21.75" hidden="1" customHeight="1">
      <c r="A38" s="18">
        <v>31</v>
      </c>
      <c r="B38" s="17"/>
      <c r="C38" s="19">
        <f>SUM('2.1. Болезни зерновых культур'!C38+'2.2. Болезни зернобобовых к'!C38+'2.3. Болезни кукурузы'!C38+'2.4. Болезни подсолнечника '!C38+'2.5. Болезни рапса'!C38+'2.6. Болезни риса'!C38+'2.7. Болезни льна'!C38+'2.8. Болезни горчицы'!C38+'2.9. Болезни сорго'!C38)</f>
        <v>0</v>
      </c>
      <c r="D38" s="19">
        <f>SUM('2.1. Болезни зерновых культур'!D38+'2.2. Болезни зернобобовых к'!D38+'2.3. Болезни кукурузы'!D38+'2.4. Болезни подсолнечника '!D38+'2.5. Болезни рапса'!D38+'2.6. Болезни риса'!D38+'2.7. Болезни льна'!D38+'2.8. Болезни горчицы'!D38+'2.9. Болезни сорго'!D38)</f>
        <v>0</v>
      </c>
      <c r="E38" s="19">
        <f>SUM('2.1. Болезни зерновых культур'!E38+'2.2. Болезни зернобобовых к'!W38+'2.3. Болезни кукурузы'!N38+'2.4. Болезни подсолнечника '!J38+'2.5. Болезни рапса'!E38+'2.6. Болезни риса'!O38+'2.7. Болезни льна'!I38+'2.9. Болезни сорго'!M38)</f>
        <v>0</v>
      </c>
    </row>
    <row r="39" spans="1:5" ht="21.75" hidden="1" customHeight="1">
      <c r="A39" s="18">
        <v>32</v>
      </c>
      <c r="B39" s="17"/>
      <c r="C39" s="19">
        <f>SUM('2.1. Болезни зерновых культур'!C39+'2.2. Болезни зернобобовых к'!C39+'2.3. Болезни кукурузы'!C39+'2.4. Болезни подсолнечника '!C39+'2.5. Болезни рапса'!C39+'2.6. Болезни риса'!C39+'2.7. Болезни льна'!C39+'2.8. Болезни горчицы'!C39+'2.9. Болезни сорго'!C39)</f>
        <v>0</v>
      </c>
      <c r="D39" s="19">
        <f>SUM('2.1. Болезни зерновых культур'!D39+'2.2. Болезни зернобобовых к'!D39+'2.3. Болезни кукурузы'!D39+'2.4. Болезни подсолнечника '!D39+'2.5. Болезни рапса'!D39+'2.6. Болезни риса'!D39+'2.7. Болезни льна'!D39+'2.8. Болезни горчицы'!D39+'2.9. Болезни сорго'!D39)</f>
        <v>0</v>
      </c>
      <c r="E39" s="19">
        <f>SUM('2.1. Болезни зерновых культур'!E39+'2.2. Болезни зернобобовых к'!W39+'2.3. Болезни кукурузы'!N39+'2.4. Болезни подсолнечника '!J39+'2.5. Болезни рапса'!E39+'2.6. Болезни риса'!O39+'2.7. Болезни льна'!I39+'2.9. Болезни сорго'!M39)</f>
        <v>0</v>
      </c>
    </row>
    <row r="40" spans="1:5" ht="21.75" hidden="1" customHeight="1">
      <c r="A40" s="18">
        <v>33</v>
      </c>
      <c r="B40" s="17"/>
      <c r="C40" s="19">
        <f>SUM('2.1. Болезни зерновых культур'!C40+'2.2. Болезни зернобобовых к'!C40+'2.3. Болезни кукурузы'!C40+'2.4. Болезни подсолнечника '!C40+'2.5. Болезни рапса'!C40+'2.6. Болезни риса'!C40+'2.7. Болезни льна'!C40+'2.8. Болезни горчицы'!C40+'2.9. Болезни сорго'!C40)</f>
        <v>0</v>
      </c>
      <c r="D40" s="19">
        <f>SUM('2.1. Болезни зерновых культур'!D40+'2.2. Болезни зернобобовых к'!D40+'2.3. Болезни кукурузы'!D40+'2.4. Болезни подсолнечника '!D40+'2.5. Болезни рапса'!D40+'2.6. Болезни риса'!D40+'2.7. Болезни льна'!D40+'2.8. Болезни горчицы'!D40+'2.9. Болезни сорго'!D40)</f>
        <v>0</v>
      </c>
      <c r="E40" s="19">
        <f>SUM('2.1. Болезни зерновых культур'!E40+'2.2. Болезни зернобобовых к'!W40+'2.3. Болезни кукурузы'!N40+'2.4. Болезни подсолнечника '!J40+'2.5. Болезни рапса'!E40+'2.6. Болезни риса'!O40+'2.7. Болезни льна'!I40+'2.9. Болезни сорго'!M40)</f>
        <v>0</v>
      </c>
    </row>
    <row r="41" spans="1:5" ht="21.75" hidden="1" customHeight="1">
      <c r="A41" s="18">
        <v>34</v>
      </c>
      <c r="B41" s="17"/>
      <c r="C41" s="19">
        <f>SUM('2.1. Болезни зерновых культур'!C41+'2.2. Болезни зернобобовых к'!C41+'2.3. Болезни кукурузы'!C41+'2.4. Болезни подсолнечника '!C41+'2.5. Болезни рапса'!C41+'2.6. Болезни риса'!C41+'2.7. Болезни льна'!C41+'2.8. Болезни горчицы'!C41+'2.9. Болезни сорго'!C41)</f>
        <v>0</v>
      </c>
      <c r="D41" s="19">
        <f>SUM('2.1. Болезни зерновых культур'!D41+'2.2. Болезни зернобобовых к'!D41+'2.3. Болезни кукурузы'!D41+'2.4. Болезни подсолнечника '!D41+'2.5. Болезни рапса'!D41+'2.6. Болезни риса'!D41+'2.7. Болезни льна'!D41+'2.8. Болезни горчицы'!D41+'2.9. Болезни сорго'!D41)</f>
        <v>0</v>
      </c>
      <c r="E41" s="19">
        <f>SUM('2.1. Болезни зерновых культур'!E41+'2.2. Болезни зернобобовых к'!W41+'2.3. Болезни кукурузы'!N41+'2.4. Болезни подсолнечника '!J41+'2.5. Болезни рапса'!E41+'2.6. Болезни риса'!O41+'2.7. Болезни льна'!I41+'2.9. Болезни сорго'!M41)</f>
        <v>0</v>
      </c>
    </row>
    <row r="42" spans="1:5" ht="21.75" hidden="1" customHeight="1">
      <c r="A42" s="18">
        <v>35</v>
      </c>
      <c r="B42" s="17"/>
      <c r="C42" s="19">
        <f>SUM('2.1. Болезни зерновых культур'!C42+'2.2. Болезни зернобобовых к'!C42+'2.3. Болезни кукурузы'!C42+'2.4. Болезни подсолнечника '!C42+'2.5. Болезни рапса'!C42+'2.6. Болезни риса'!C42+'2.7. Болезни льна'!C42+'2.8. Болезни горчицы'!C42+'2.9. Болезни сорго'!C42)</f>
        <v>0</v>
      </c>
      <c r="D42" s="19">
        <f>SUM('2.1. Болезни зерновых культур'!D42+'2.2. Болезни зернобобовых к'!D42+'2.3. Болезни кукурузы'!D42+'2.4. Болезни подсолнечника '!D42+'2.5. Болезни рапса'!D42+'2.6. Болезни риса'!D42+'2.7. Болезни льна'!D42+'2.8. Болезни горчицы'!D42+'2.9. Болезни сорго'!D42)</f>
        <v>0</v>
      </c>
      <c r="E42" s="19">
        <f>SUM('2.1. Болезни зерновых культур'!E42+'2.2. Болезни зернобобовых к'!W42+'2.3. Болезни кукурузы'!N42+'2.4. Болезни подсолнечника '!J42+'2.5. Болезни рапса'!E42+'2.6. Болезни риса'!O42+'2.7. Болезни льна'!I42+'2.9. Болезни сорго'!M42)</f>
        <v>0</v>
      </c>
    </row>
    <row r="43" spans="1:5" ht="21.75" hidden="1" customHeight="1">
      <c r="A43" s="18">
        <v>36</v>
      </c>
      <c r="B43" s="17"/>
      <c r="C43" s="19">
        <f>SUM('2.1. Болезни зерновых культур'!C43+'2.2. Болезни зернобобовых к'!C43+'2.3. Болезни кукурузы'!C43+'2.4. Болезни подсолнечника '!C43+'2.5. Болезни рапса'!C43+'2.6. Болезни риса'!C43+'2.7. Болезни льна'!C43+'2.8. Болезни горчицы'!C43+'2.9. Болезни сорго'!C43)</f>
        <v>0</v>
      </c>
      <c r="D43" s="19">
        <f>SUM('2.1. Болезни зерновых культур'!D43+'2.2. Болезни зернобобовых к'!D43+'2.3. Болезни кукурузы'!D43+'2.4. Болезни подсолнечника '!D43+'2.5. Болезни рапса'!D43+'2.6. Болезни риса'!D43+'2.7. Болезни льна'!D43+'2.8. Болезни горчицы'!D43+'2.9. Болезни сорго'!D43)</f>
        <v>0</v>
      </c>
      <c r="E43" s="19">
        <f>SUM('2.1. Болезни зерновых культур'!E43+'2.2. Болезни зернобобовых к'!W43+'2.3. Болезни кукурузы'!N43+'2.4. Болезни подсолнечника '!J43+'2.5. Болезни рапса'!E43+'2.6. Болезни риса'!O43+'2.7. Болезни льна'!I43+'2.9. Болезни сорго'!M43)</f>
        <v>0</v>
      </c>
    </row>
    <row r="44" spans="1:5" ht="21.75" hidden="1" customHeight="1">
      <c r="A44" s="18">
        <v>37</v>
      </c>
      <c r="B44" s="17"/>
      <c r="C44" s="19">
        <f>SUM('2.1. Болезни зерновых культур'!C44+'2.2. Болезни зернобобовых к'!C44+'2.3. Болезни кукурузы'!C44+'2.4. Болезни подсолнечника '!C44+'2.5. Болезни рапса'!C44+'2.6. Болезни риса'!C44+'2.7. Болезни льна'!C44+'2.8. Болезни горчицы'!C44+'2.9. Болезни сорго'!C44)</f>
        <v>0</v>
      </c>
      <c r="D44" s="19">
        <f>SUM('2.1. Болезни зерновых культур'!D44+'2.2. Болезни зернобобовых к'!D44+'2.3. Болезни кукурузы'!D44+'2.4. Болезни подсолнечника '!D44+'2.5. Болезни рапса'!D44+'2.6. Болезни риса'!D44+'2.7. Болезни льна'!D44+'2.8. Болезни горчицы'!D44+'2.9. Болезни сорго'!D44)</f>
        <v>0</v>
      </c>
      <c r="E44" s="19">
        <f>SUM('2.1. Болезни зерновых культур'!E44+'2.2. Болезни зернобобовых к'!W44+'2.3. Болезни кукурузы'!N44+'2.4. Болезни подсолнечника '!J44+'2.5. Болезни рапса'!E44+'2.6. Болезни риса'!O44+'2.7. Болезни льна'!I44+'2.9. Болезни сорго'!M44)</f>
        <v>0</v>
      </c>
    </row>
    <row r="45" spans="1:5" ht="21.75" hidden="1" customHeight="1">
      <c r="A45" s="18">
        <v>38</v>
      </c>
      <c r="B45" s="17"/>
      <c r="C45" s="19">
        <f>SUM('2.1. Болезни зерновых культур'!C45+'2.2. Болезни зернобобовых к'!C45+'2.3. Болезни кукурузы'!C45+'2.4. Болезни подсолнечника '!C45+'2.5. Болезни рапса'!C45+'2.6. Болезни риса'!C45+'2.7. Болезни льна'!C45+'2.8. Болезни горчицы'!C45+'2.9. Болезни сорго'!C45)</f>
        <v>0</v>
      </c>
      <c r="D45" s="19">
        <f>SUM('2.1. Болезни зерновых культур'!D45+'2.2. Болезни зернобобовых к'!D45+'2.3. Болезни кукурузы'!D45+'2.4. Болезни подсолнечника '!D45+'2.5. Болезни рапса'!D45+'2.6. Болезни риса'!D45+'2.7. Болезни льна'!D45+'2.8. Болезни горчицы'!D45+'2.9. Болезни сорго'!D45)</f>
        <v>0</v>
      </c>
      <c r="E45" s="19">
        <f>SUM('2.1. Болезни зерновых культур'!E45+'2.2. Болезни зернобобовых к'!W45+'2.3. Болезни кукурузы'!N45+'2.4. Болезни подсолнечника '!J45+'2.5. Болезни рапса'!E45+'2.6. Болезни риса'!O45+'2.7. Болезни льна'!I45+'2.9. Болезни сорго'!M45)</f>
        <v>0</v>
      </c>
    </row>
    <row r="46" spans="1:5" ht="21.75" hidden="1" customHeight="1">
      <c r="A46" s="18">
        <v>39</v>
      </c>
      <c r="B46" s="17"/>
      <c r="C46" s="19">
        <f>SUM('2.1. Болезни зерновых культур'!C46+'2.2. Болезни зернобобовых к'!C46+'2.3. Болезни кукурузы'!C46+'2.4. Болезни подсолнечника '!C46+'2.5. Болезни рапса'!C46+'2.6. Болезни риса'!C46+'2.7. Болезни льна'!C46+'2.8. Болезни горчицы'!C46+'2.9. Болезни сорго'!C46)</f>
        <v>0</v>
      </c>
      <c r="D46" s="19">
        <f>SUM('2.1. Болезни зерновых культур'!D46+'2.2. Болезни зернобобовых к'!D46+'2.3. Болезни кукурузы'!D46+'2.4. Болезни подсолнечника '!D46+'2.5. Болезни рапса'!D46+'2.6. Болезни риса'!D46+'2.7. Болезни льна'!D46+'2.8. Болезни горчицы'!D46+'2.9. Болезни сорго'!D46)</f>
        <v>0</v>
      </c>
      <c r="E46" s="19">
        <f>SUM('2.1. Болезни зерновых культур'!E46+'2.2. Болезни зернобобовых к'!W46+'2.3. Болезни кукурузы'!N46+'2.4. Болезни подсолнечника '!J46+'2.5. Болезни рапса'!E46+'2.6. Болезни риса'!O46+'2.7. Болезни льна'!I46+'2.9. Болезни сорго'!M46)</f>
        <v>0</v>
      </c>
    </row>
    <row r="47" spans="1:5" ht="21.75" hidden="1" customHeight="1">
      <c r="A47" s="18">
        <v>40</v>
      </c>
      <c r="B47" s="17"/>
      <c r="C47" s="19">
        <f>SUM('2.1. Болезни зерновых культур'!C47+'2.2. Болезни зернобобовых к'!C47+'2.3. Болезни кукурузы'!C47+'2.4. Болезни подсолнечника '!C47+'2.5. Болезни рапса'!C47+'2.6. Болезни риса'!C47+'2.7. Болезни льна'!C47+'2.8. Болезни горчицы'!C47+'2.9. Болезни сорго'!C47)</f>
        <v>0</v>
      </c>
      <c r="D47" s="19">
        <f>SUM('2.1. Болезни зерновых культур'!D47+'2.2. Болезни зернобобовых к'!D47+'2.3. Болезни кукурузы'!D47+'2.4. Болезни подсолнечника '!D47+'2.5. Болезни рапса'!D47+'2.6. Болезни риса'!D47+'2.7. Болезни льна'!D47+'2.8. Болезни горчицы'!D47+'2.9. Болезни сорго'!D47)</f>
        <v>0</v>
      </c>
      <c r="E47" s="19">
        <f>SUM('2.1. Болезни зерновых культур'!E47+'2.2. Болезни зернобобовых к'!W47+'2.3. Болезни кукурузы'!N47+'2.4. Болезни подсолнечника '!J47+'2.5. Болезни рапса'!E47+'2.6. Болезни риса'!O47+'2.7. Болезни льна'!I47+'2.9. Болезни сорго'!M47)</f>
        <v>0</v>
      </c>
    </row>
    <row r="48" spans="1:5" ht="21.75" hidden="1" customHeight="1">
      <c r="A48" s="18">
        <v>41</v>
      </c>
      <c r="B48" s="17"/>
      <c r="C48" s="19">
        <f>SUM('2.1. Болезни зерновых культур'!C48+'2.2. Болезни зернобобовых к'!C48+'2.3. Болезни кукурузы'!C48+'2.4. Болезни подсолнечника '!C48+'2.5. Болезни рапса'!C48+'2.6. Болезни риса'!C48+'2.7. Болезни льна'!C48+'2.8. Болезни горчицы'!C48+'2.9. Болезни сорго'!C48)</f>
        <v>0</v>
      </c>
      <c r="D48" s="19">
        <f>SUM('2.1. Болезни зерновых культур'!D48+'2.2. Болезни зернобобовых к'!D48+'2.3. Болезни кукурузы'!D48+'2.4. Болезни подсолнечника '!D48+'2.5. Болезни рапса'!D48+'2.6. Болезни риса'!D48+'2.7. Болезни льна'!D48+'2.8. Болезни горчицы'!D48+'2.9. Болезни сорго'!D48)</f>
        <v>0</v>
      </c>
      <c r="E48" s="19">
        <f>SUM('2.1. Болезни зерновых культур'!E48+'2.2. Болезни зернобобовых к'!W48+'2.3. Болезни кукурузы'!N48+'2.4. Болезни подсолнечника '!J48+'2.5. Болезни рапса'!E48+'2.6. Болезни риса'!O48+'2.7. Болезни льна'!I48+'2.9. Болезни сорго'!M48)</f>
        <v>0</v>
      </c>
    </row>
    <row r="49" spans="1:5" ht="21.75" hidden="1" customHeight="1">
      <c r="A49" s="18">
        <v>42</v>
      </c>
      <c r="B49" s="17"/>
      <c r="C49" s="19">
        <f>SUM('2.1. Болезни зерновых культур'!C49+'2.2. Болезни зернобобовых к'!C49+'2.3. Болезни кукурузы'!C49+'2.4. Болезни подсолнечника '!C49+'2.5. Болезни рапса'!C49+'2.6. Болезни риса'!C49+'2.7. Болезни льна'!C49+'2.8. Болезни горчицы'!C49+'2.9. Болезни сорго'!C49)</f>
        <v>0</v>
      </c>
      <c r="D49" s="19">
        <f>SUM('2.1. Болезни зерновых культур'!D49+'2.2. Болезни зернобобовых к'!D49+'2.3. Болезни кукурузы'!D49+'2.4. Болезни подсолнечника '!D49+'2.5. Болезни рапса'!D49+'2.6. Болезни риса'!D49+'2.7. Болезни льна'!D49+'2.8. Болезни горчицы'!D49+'2.9. Болезни сорго'!D49)</f>
        <v>0</v>
      </c>
      <c r="E49" s="19">
        <f>SUM('2.1. Болезни зерновых культур'!E49+'2.2. Болезни зернобобовых к'!W49+'2.3. Болезни кукурузы'!N49+'2.4. Болезни подсолнечника '!J49+'2.5. Болезни рапса'!E49+'2.6. Болезни риса'!O49+'2.7. Болезни льна'!I49+'2.9. Болезни сорго'!M49)</f>
        <v>0</v>
      </c>
    </row>
    <row r="50" spans="1:5" ht="21.75" hidden="1" customHeight="1">
      <c r="A50" s="18">
        <v>43</v>
      </c>
      <c r="B50" s="17"/>
      <c r="C50" s="19">
        <f>SUM('2.1. Болезни зерновых культур'!C50+'2.2. Болезни зернобобовых к'!C50+'2.3. Болезни кукурузы'!C50+'2.4. Болезни подсолнечника '!C50+'2.5. Болезни рапса'!C50+'2.6. Болезни риса'!C50+'2.7. Болезни льна'!C50+'2.8. Болезни горчицы'!C50+'2.9. Болезни сорго'!C50)</f>
        <v>0</v>
      </c>
      <c r="D50" s="19">
        <f>SUM('2.1. Болезни зерновых культур'!D50+'2.2. Болезни зернобобовых к'!D50+'2.3. Болезни кукурузы'!D50+'2.4. Болезни подсолнечника '!D50+'2.5. Болезни рапса'!D50+'2.6. Болезни риса'!D50+'2.7. Болезни льна'!D50+'2.8. Болезни горчицы'!D50+'2.9. Болезни сорго'!D50)</f>
        <v>0</v>
      </c>
      <c r="E50" s="19">
        <f>SUM('2.1. Болезни зерновых культур'!E50+'2.2. Болезни зернобобовых к'!W50+'2.3. Болезни кукурузы'!N50+'2.4. Болезни подсолнечника '!J50+'2.5. Болезни рапса'!E50+'2.6. Болезни риса'!O50+'2.7. Болезни льна'!I50+'2.9. Болезни сорго'!M50)</f>
        <v>0</v>
      </c>
    </row>
    <row r="51" spans="1:5" ht="21.75" hidden="1" customHeight="1">
      <c r="A51" s="18">
        <v>44</v>
      </c>
      <c r="B51" s="17"/>
      <c r="C51" s="19">
        <f>SUM('2.1. Болезни зерновых культур'!C51+'2.2. Болезни зернобобовых к'!C51+'2.3. Болезни кукурузы'!C51+'2.4. Болезни подсолнечника '!C51+'2.5. Болезни рапса'!C51+'2.6. Болезни риса'!C51+'2.7. Болезни льна'!C51+'2.8. Болезни горчицы'!C51+'2.9. Болезни сорго'!C51)</f>
        <v>0</v>
      </c>
      <c r="D51" s="19">
        <f>SUM('2.1. Болезни зерновых культур'!D51+'2.2. Болезни зернобобовых к'!D51+'2.3. Болезни кукурузы'!D51+'2.4. Болезни подсолнечника '!D51+'2.5. Болезни рапса'!D51+'2.6. Болезни риса'!D51+'2.7. Болезни льна'!D51+'2.8. Болезни горчицы'!D51+'2.9. Болезни сорго'!D51)</f>
        <v>0</v>
      </c>
      <c r="E51" s="19">
        <f>SUM('2.1. Болезни зерновых культур'!E51+'2.2. Болезни зернобобовых к'!W51+'2.3. Болезни кукурузы'!N51+'2.4. Болезни подсолнечника '!J51+'2.5. Болезни рапса'!E51+'2.6. Болезни риса'!O51+'2.7. Болезни льна'!I51+'2.9. Болезни сорго'!M51)</f>
        <v>0</v>
      </c>
    </row>
    <row r="52" spans="1:5" ht="17.25" hidden="1" customHeight="1">
      <c r="A52" s="18">
        <v>45</v>
      </c>
      <c r="B52" s="17"/>
      <c r="C52" s="19">
        <f>SUM('2.1. Болезни зерновых культур'!C52+'2.2. Болезни зернобобовых к'!C52+'2.3. Болезни кукурузы'!C52+'2.4. Болезни подсолнечника '!C52+'2.5. Болезни рапса'!C52+'2.6. Болезни риса'!C52+'2.7. Болезни льна'!C52+'2.8. Болезни горчицы'!C52+'2.9. Болезни сорго'!C52)</f>
        <v>0</v>
      </c>
      <c r="D52" s="19">
        <f>SUM('2.1. Болезни зерновых культур'!D52+'2.2. Болезни зернобобовых к'!D52+'2.3. Болезни кукурузы'!D52+'2.4. Болезни подсолнечника '!D52+'2.5. Болезни рапса'!D52+'2.6. Болезни риса'!D52+'2.7. Болезни льна'!D52+'2.8. Болезни горчицы'!D52+'2.9. Болезни сорго'!D52)</f>
        <v>0</v>
      </c>
      <c r="E52" s="19">
        <f>SUM('2.1. Болезни зерновых культур'!E52+'2.2. Болезни зернобобовых к'!W52+'2.3. Болезни кукурузы'!N52+'2.4. Болезни подсолнечника '!J52+'2.5. Болезни рапса'!E52+'2.6. Болезни риса'!O52+'2.7. Болезни льна'!I52+'2.9. Болезни сорго'!M52)</f>
        <v>0</v>
      </c>
    </row>
    <row r="53" spans="1:5" ht="21.75" hidden="1" customHeight="1">
      <c r="A53" s="18">
        <v>46</v>
      </c>
      <c r="B53" s="17"/>
      <c r="C53" s="19">
        <f>SUM('2.1. Болезни зерновых культур'!C53+'2.2. Болезни зернобобовых к'!C53+'2.3. Болезни кукурузы'!C53+'2.4. Болезни подсолнечника '!C53+'2.5. Болезни рапса'!C53+'2.6. Болезни риса'!C53+'2.7. Болезни льна'!C53+'2.8. Болезни горчицы'!C53+'2.9. Болезни сорго'!C53)</f>
        <v>0</v>
      </c>
      <c r="D53" s="19">
        <f>SUM('2.1. Болезни зерновых культур'!D53+'2.2. Болезни зернобобовых к'!D53+'2.3. Болезни кукурузы'!D53+'2.4. Болезни подсолнечника '!D53+'2.5. Болезни рапса'!D53+'2.6. Болезни риса'!D53+'2.7. Болезни льна'!D53+'2.8. Болезни горчицы'!D53+'2.9. Болезни сорго'!D53)</f>
        <v>0</v>
      </c>
      <c r="E53" s="19">
        <f>SUM('2.1. Болезни зерновых культур'!E53+'2.2. Болезни зернобобовых к'!W53+'2.3. Болезни кукурузы'!N53+'2.4. Болезни подсолнечника '!J53+'2.5. Болезни рапса'!E53+'2.6. Болезни риса'!O53+'2.7. Болезни льна'!I53+'2.9. Болезни сорго'!M53)</f>
        <v>0</v>
      </c>
    </row>
    <row r="54" spans="1:5" ht="21.75" hidden="1" customHeight="1">
      <c r="A54" s="18">
        <v>47</v>
      </c>
      <c r="B54" s="17"/>
      <c r="C54" s="19">
        <f>SUM('2.1. Болезни зерновых культур'!C54+'2.2. Болезни зернобобовых к'!C54+'2.3. Болезни кукурузы'!C54+'2.4. Болезни подсолнечника '!C54+'2.5. Болезни рапса'!C54+'2.6. Болезни риса'!C54+'2.7. Болезни льна'!C54+'2.8. Болезни горчицы'!C54+'2.9. Болезни сорго'!C54)</f>
        <v>0</v>
      </c>
      <c r="D54" s="19">
        <f>SUM('2.1. Болезни зерновых культур'!D54+'2.2. Болезни зернобобовых к'!D54+'2.3. Болезни кукурузы'!D54+'2.4. Болезни подсолнечника '!D54+'2.5. Болезни рапса'!D54+'2.6. Болезни риса'!D54+'2.7. Болезни льна'!D54+'2.8. Болезни горчицы'!D54+'2.9. Болезни сорго'!D54)</f>
        <v>0</v>
      </c>
      <c r="E54" s="19">
        <f>SUM('2.1. Болезни зерновых культур'!E54+'2.2. Болезни зернобобовых к'!W54+'2.3. Болезни кукурузы'!N54+'2.4. Болезни подсолнечника '!J54+'2.5. Болезни рапса'!E54+'2.6. Болезни риса'!O54+'2.7. Болезни льна'!I54+'2.9. Болезни сорго'!M54)</f>
        <v>0</v>
      </c>
    </row>
    <row r="55" spans="1:5" ht="21.75" hidden="1" customHeight="1">
      <c r="A55" s="18">
        <v>48</v>
      </c>
      <c r="B55" s="17"/>
      <c r="C55" s="19">
        <f>SUM('2.1. Болезни зерновых культур'!C55+'2.2. Болезни зернобобовых к'!C55+'2.3. Болезни кукурузы'!C55+'2.4. Болезни подсолнечника '!C55+'2.5. Болезни рапса'!C55+'2.6. Болезни риса'!C55+'2.7. Болезни льна'!C55+'2.8. Болезни горчицы'!C55+'2.9. Болезни сорго'!C55)</f>
        <v>0</v>
      </c>
      <c r="D55" s="19">
        <f>SUM('2.1. Болезни зерновых культур'!D55+'2.2. Болезни зернобобовых к'!D55+'2.3. Болезни кукурузы'!D55+'2.4. Болезни подсолнечника '!D55+'2.5. Болезни рапса'!D55+'2.6. Болезни риса'!D55+'2.7. Болезни льна'!D55+'2.8. Болезни горчицы'!D55+'2.9. Болезни сорго'!D55)</f>
        <v>0</v>
      </c>
      <c r="E55" s="19">
        <f>SUM('2.1. Болезни зерновых культур'!E55+'2.2. Болезни зернобобовых к'!W55+'2.3. Болезни кукурузы'!N55+'2.4. Болезни подсолнечника '!J55+'2.5. Болезни рапса'!E55+'2.6. Болезни риса'!O55+'2.7. Болезни льна'!I55+'2.9. Болезни сорго'!M55)</f>
        <v>0</v>
      </c>
    </row>
    <row r="56" spans="1:5" ht="21.75" hidden="1" customHeight="1">
      <c r="A56" s="18">
        <v>49</v>
      </c>
      <c r="B56" s="17"/>
      <c r="C56" s="19">
        <f>SUM('2.1. Болезни зерновых культур'!C56+'2.2. Болезни зернобобовых к'!C56+'2.3. Болезни кукурузы'!C56+'2.4. Болезни подсолнечника '!C56+'2.5. Болезни рапса'!C56+'2.6. Болезни риса'!C56+'2.7. Болезни льна'!C56+'2.8. Болезни горчицы'!C56+'2.9. Болезни сорго'!C56)</f>
        <v>0</v>
      </c>
      <c r="D56" s="19">
        <f>SUM('2.1. Болезни зерновых культур'!D56+'2.2. Болезни зернобобовых к'!D56+'2.3. Болезни кукурузы'!D56+'2.4. Болезни подсолнечника '!D56+'2.5. Болезни рапса'!D56+'2.6. Болезни риса'!D56+'2.7. Болезни льна'!D56+'2.8. Болезни горчицы'!D56+'2.9. Болезни сорго'!D56)</f>
        <v>0</v>
      </c>
      <c r="E56" s="19">
        <f>SUM('2.1. Болезни зерновых культур'!E56+'2.2. Болезни зернобобовых к'!W56+'2.3. Болезни кукурузы'!N56+'2.4. Болезни подсолнечника '!J56+'2.5. Болезни рапса'!E56+'2.6. Болезни риса'!O56+'2.7. Болезни льна'!I56+'2.9. Болезни сорго'!M56)</f>
        <v>0</v>
      </c>
    </row>
    <row r="57" spans="1:5" ht="21.75" hidden="1" customHeight="1">
      <c r="A57" s="18">
        <v>50</v>
      </c>
      <c r="B57" s="17"/>
      <c r="C57" s="19">
        <f>SUM('2.1. Болезни зерновых культур'!C57+'2.2. Болезни зернобобовых к'!C57+'2.3. Болезни кукурузы'!C57+'2.4. Болезни подсолнечника '!C57+'2.5. Болезни рапса'!C57+'2.6. Болезни риса'!C57+'2.7. Болезни льна'!C57+'2.8. Болезни горчицы'!C57+'2.9. Болезни сорго'!C57)</f>
        <v>0</v>
      </c>
      <c r="D57" s="19">
        <f>SUM('2.1. Болезни зерновых культур'!D57+'2.2. Болезни зернобобовых к'!D57+'2.3. Болезни кукурузы'!D57+'2.4. Болезни подсолнечника '!D57+'2.5. Болезни рапса'!D57+'2.6. Болезни риса'!D57+'2.7. Болезни льна'!D57+'2.8. Болезни горчицы'!D57+'2.9. Болезни сорго'!D57)</f>
        <v>0</v>
      </c>
      <c r="E57" s="19">
        <f>SUM('2.1. Болезни зерновых культур'!E57+'2.2. Болезни зернобобовых к'!W57+'2.3. Болезни кукурузы'!N57+'2.4. Болезни подсолнечника '!J57+'2.5. Болезни рапса'!E57+'2.6. Болезни риса'!O57+'2.7. Болезни льна'!I57+'2.9. Болезни сорго'!M57)</f>
        <v>0</v>
      </c>
    </row>
    <row r="58" spans="1:5" ht="21.75" hidden="1" customHeight="1">
      <c r="A58" s="18">
        <v>51</v>
      </c>
      <c r="B58" s="17"/>
      <c r="C58" s="19">
        <f>SUM('2.1. Болезни зерновых культур'!C58+'2.2. Болезни зернобобовых к'!C58+'2.3. Болезни кукурузы'!C58+'2.4. Болезни подсолнечника '!C58+'2.5. Болезни рапса'!C58+'2.6. Болезни риса'!C58+'2.7. Болезни льна'!C58+'2.8. Болезни горчицы'!C58+'2.9. Болезни сорго'!C58)</f>
        <v>0</v>
      </c>
      <c r="D58" s="19">
        <f>SUM('2.1. Болезни зерновых культур'!D58+'2.2. Болезни зернобобовых к'!D58+'2.3. Болезни кукурузы'!D58+'2.4. Болезни подсолнечника '!D58+'2.5. Болезни рапса'!D58+'2.6. Болезни риса'!D58+'2.7. Болезни льна'!D58+'2.8. Болезни горчицы'!D58+'2.9. Болезни сорго'!D58)</f>
        <v>0</v>
      </c>
      <c r="E58" s="19">
        <f>SUM('2.1. Болезни зерновых культур'!E58+'2.2. Болезни зернобобовых к'!W58+'2.3. Болезни кукурузы'!N58+'2.4. Болезни подсолнечника '!J58+'2.5. Болезни рапса'!E58+'2.6. Болезни риса'!O58+'2.7. Болезни льна'!I58+'2.9. Болезни сорго'!M58)</f>
        <v>0</v>
      </c>
    </row>
    <row r="59" spans="1:5" ht="21.75" hidden="1" customHeight="1">
      <c r="A59" s="18">
        <v>52</v>
      </c>
      <c r="B59" s="17"/>
      <c r="C59" s="19">
        <f>SUM('2.1. Болезни зерновых культур'!C59+'2.2. Болезни зернобобовых к'!C59+'2.3. Болезни кукурузы'!C59+'2.4. Болезни подсолнечника '!C59+'2.5. Болезни рапса'!C59+'2.6. Болезни риса'!C59+'2.7. Болезни льна'!C59+'2.8. Болезни горчицы'!C59+'2.9. Болезни сорго'!C59)</f>
        <v>0</v>
      </c>
      <c r="D59" s="19">
        <f>SUM('2.1. Болезни зерновых культур'!D59+'2.2. Болезни зернобобовых к'!D59+'2.3. Болезни кукурузы'!D59+'2.4. Болезни подсолнечника '!D59+'2.5. Болезни рапса'!D59+'2.6. Болезни риса'!D59+'2.7. Болезни льна'!D59+'2.8. Болезни горчицы'!D59+'2.9. Болезни сорго'!D59)</f>
        <v>0</v>
      </c>
      <c r="E59" s="19">
        <f>SUM('2.1. Болезни зерновых культур'!E59+'2.2. Болезни зернобобовых к'!W59+'2.3. Болезни кукурузы'!N59+'2.4. Болезни подсолнечника '!J59+'2.5. Болезни рапса'!E59+'2.6. Болезни риса'!O59+'2.7. Болезни льна'!I59+'2.9. Болезни сорго'!M59)</f>
        <v>0</v>
      </c>
    </row>
    <row r="60" spans="1:5" ht="21.75" hidden="1" customHeight="1">
      <c r="A60" s="18">
        <v>53</v>
      </c>
      <c r="B60" s="17"/>
      <c r="C60" s="19">
        <f>SUM('2.1. Болезни зерновых культур'!C60+'2.2. Болезни зернобобовых к'!C60+'2.3. Болезни кукурузы'!C60+'2.4. Болезни подсолнечника '!C60+'2.5. Болезни рапса'!C60+'2.6. Болезни риса'!C60+'2.7. Болезни льна'!C60+'2.8. Болезни горчицы'!C60+'2.9. Болезни сорго'!C60)</f>
        <v>0</v>
      </c>
      <c r="D60" s="19">
        <f>SUM('2.1. Болезни зерновых культур'!D60+'2.2. Болезни зернобобовых к'!D60+'2.3. Болезни кукурузы'!D60+'2.4. Болезни подсолнечника '!D60+'2.5. Болезни рапса'!D60+'2.6. Болезни риса'!D60+'2.7. Болезни льна'!D60+'2.8. Болезни горчицы'!D60+'2.9. Болезни сорго'!D60)</f>
        <v>0</v>
      </c>
      <c r="E60" s="19">
        <f>SUM('2.1. Болезни зерновых культур'!E60+'2.2. Болезни зернобобовых к'!W60+'2.3. Болезни кукурузы'!N60+'2.4. Болезни подсолнечника '!J60+'2.5. Болезни рапса'!E60+'2.6. Болезни риса'!O60+'2.7. Болезни льна'!I60+'2.9. Болезни сорго'!M60)</f>
        <v>0</v>
      </c>
    </row>
    <row r="61" spans="1:5" ht="21.75" hidden="1" customHeight="1">
      <c r="A61" s="18">
        <v>54</v>
      </c>
      <c r="B61" s="17"/>
      <c r="C61" s="19">
        <f>SUM('2.1. Болезни зерновых культур'!C61+'2.2. Болезни зернобобовых к'!C61+'2.3. Болезни кукурузы'!C61+'2.4. Болезни подсолнечника '!C61+'2.5. Болезни рапса'!C61+'2.6. Болезни риса'!C61+'2.7. Болезни льна'!C61+'2.8. Болезни горчицы'!C61+'2.9. Болезни сорго'!C61)</f>
        <v>0</v>
      </c>
      <c r="D61" s="19">
        <f>SUM('2.1. Болезни зерновых культур'!D61+'2.2. Болезни зернобобовых к'!D61+'2.3. Болезни кукурузы'!D61+'2.4. Болезни подсолнечника '!D61+'2.5. Болезни рапса'!D61+'2.6. Болезни риса'!D61+'2.7. Болезни льна'!D61+'2.8. Болезни горчицы'!D61+'2.9. Болезни сорго'!D61)</f>
        <v>0</v>
      </c>
      <c r="E61" s="19">
        <f>SUM('2.1. Болезни зерновых культур'!E61+'2.2. Болезни зернобобовых к'!W61+'2.3. Болезни кукурузы'!N61+'2.4. Болезни подсолнечника '!J61+'2.5. Болезни рапса'!E61+'2.6. Болезни риса'!O61+'2.7. Болезни льна'!I61+'2.9. Болезни сорго'!M61)</f>
        <v>0</v>
      </c>
    </row>
    <row r="62" spans="1:5" ht="21.75" hidden="1" customHeight="1">
      <c r="A62" s="18">
        <v>55</v>
      </c>
      <c r="B62" s="17"/>
      <c r="C62" s="19">
        <f>SUM('2.1. Болезни зерновых культур'!C62+'2.2. Болезни зернобобовых к'!C62+'2.3. Болезни кукурузы'!C62+'2.4. Болезни подсолнечника '!C62+'2.5. Болезни рапса'!C62+'2.6. Болезни риса'!C62+'2.7. Болезни льна'!C62+'2.8. Болезни горчицы'!C62+'2.9. Болезни сорго'!C62)</f>
        <v>0</v>
      </c>
      <c r="D62" s="19">
        <f>SUM('2.1. Болезни зерновых культур'!D62+'2.2. Болезни зернобобовых к'!D62+'2.3. Болезни кукурузы'!D62+'2.4. Болезни подсолнечника '!D62+'2.5. Болезни рапса'!D62+'2.6. Болезни риса'!D62+'2.7. Болезни льна'!D62+'2.8. Болезни горчицы'!D62+'2.9. Болезни сорго'!D62)</f>
        <v>0</v>
      </c>
      <c r="E62" s="19">
        <f>SUM('2.1. Болезни зерновых культур'!E62+'2.2. Болезни зернобобовых к'!W62+'2.3. Болезни кукурузы'!N62+'2.4. Болезни подсолнечника '!J62+'2.5. Болезни рапса'!E62+'2.6. Болезни риса'!O62+'2.7. Болезни льна'!I62+'2.9. Болезни сорго'!M62)</f>
        <v>0</v>
      </c>
    </row>
    <row r="63" spans="1:5" ht="21.75" hidden="1" customHeight="1">
      <c r="A63" s="18">
        <v>56</v>
      </c>
      <c r="B63" s="17"/>
      <c r="C63" s="19">
        <f>SUM('2.1. Болезни зерновых культур'!C63+'2.2. Болезни зернобобовых к'!C63+'2.3. Болезни кукурузы'!C63+'2.4. Болезни подсолнечника '!C63+'2.5. Болезни рапса'!C63+'2.6. Болезни риса'!C63+'2.7. Болезни льна'!C63+'2.8. Болезни горчицы'!C63+'2.9. Болезни сорго'!C63)</f>
        <v>0</v>
      </c>
      <c r="D63" s="19">
        <f>SUM('2.1. Болезни зерновых культур'!D63+'2.2. Болезни зернобобовых к'!D63+'2.3. Болезни кукурузы'!D63+'2.4. Болезни подсолнечника '!D63+'2.5. Болезни рапса'!D63+'2.6. Болезни риса'!D63+'2.7. Болезни льна'!D63+'2.8. Болезни горчицы'!D63+'2.9. Болезни сорго'!D63)</f>
        <v>0</v>
      </c>
      <c r="E63" s="19">
        <f>SUM('2.1. Болезни зерновых культур'!E63+'2.2. Болезни зернобобовых к'!W63+'2.3. Болезни кукурузы'!N63+'2.4. Болезни подсолнечника '!J63+'2.5. Болезни рапса'!E63+'2.6. Болезни риса'!O63+'2.7. Болезни льна'!I63+'2.9. Болезни сорго'!M63)</f>
        <v>0</v>
      </c>
    </row>
    <row r="64" spans="1:5" ht="15.75" hidden="1" customHeight="1">
      <c r="A64" s="18">
        <v>57</v>
      </c>
      <c r="B64" s="17"/>
      <c r="C64" s="19">
        <f>SUM('2.1. Болезни зерновых культур'!C64+'2.2. Болезни зернобобовых к'!C64+'2.3. Болезни кукурузы'!C64+'2.4. Болезни подсолнечника '!C64+'2.5. Болезни рапса'!C64+'2.6. Болезни риса'!C64+'2.7. Болезни льна'!C64+'2.8. Болезни горчицы'!C64+'2.9. Болезни сорго'!C64)</f>
        <v>0</v>
      </c>
      <c r="D64" s="19">
        <f>SUM('2.1. Болезни зерновых культур'!D64+'2.2. Болезни зернобобовых к'!D64+'2.3. Болезни кукурузы'!D64+'2.4. Болезни подсолнечника '!D64+'2.5. Болезни рапса'!D64+'2.6. Болезни риса'!D64+'2.7. Болезни льна'!D64+'2.8. Болезни горчицы'!D64+'2.9. Болезни сорго'!D64)</f>
        <v>0</v>
      </c>
      <c r="E64" s="19">
        <f>SUM('2.1. Болезни зерновых культур'!E64+'2.2. Болезни зернобобовых к'!W64+'2.3. Болезни кукурузы'!N64+'2.4. Болезни подсолнечника '!J64+'2.5. Болезни рапса'!E64+'2.6. Болезни риса'!O64+'2.7. Болезни льна'!I64+'2.9. Болезни сорго'!M64)</f>
        <v>0</v>
      </c>
    </row>
    <row r="65" spans="1:57" ht="21.75" hidden="1" customHeight="1">
      <c r="A65" s="18">
        <v>58</v>
      </c>
      <c r="B65" s="17"/>
      <c r="C65" s="19">
        <f>SUM('2.1. Болезни зерновых культур'!C65+'2.2. Болезни зернобобовых к'!C65+'2.3. Болезни кукурузы'!C65+'2.4. Болезни подсолнечника '!C65+'2.5. Болезни рапса'!C65+'2.6. Болезни риса'!C65+'2.7. Болезни льна'!C65+'2.8. Болезни горчицы'!C65+'2.9. Болезни сорго'!C65)</f>
        <v>0</v>
      </c>
      <c r="D65" s="19">
        <f>SUM('2.1. Болезни зерновых культур'!D65+'2.2. Болезни зернобобовых к'!D65+'2.3. Болезни кукурузы'!D65+'2.4. Болезни подсолнечника '!D65+'2.5. Болезни рапса'!D65+'2.6. Болезни риса'!D65+'2.7. Болезни льна'!D65+'2.8. Болезни горчицы'!D65+'2.9. Болезни сорго'!D65)</f>
        <v>0</v>
      </c>
      <c r="E65" s="19">
        <f>SUM('2.1. Болезни зерновых культур'!E65+'2.2. Болезни зернобобовых к'!W65+'2.3. Болезни кукурузы'!N65+'2.4. Болезни подсолнечника '!J65+'2.5. Болезни рапса'!E65+'2.6. Болезни риса'!O65+'2.7. Болезни льна'!I65+'2.9. Болезни сорго'!M65)</f>
        <v>0</v>
      </c>
    </row>
    <row r="66" spans="1:57" ht="21.75" hidden="1" customHeight="1">
      <c r="A66" s="18">
        <v>59</v>
      </c>
      <c r="B66" s="17"/>
      <c r="C66" s="19">
        <f>SUM('2.1. Болезни зерновых культур'!C66+'2.2. Болезни зернобобовых к'!C66+'2.3. Болезни кукурузы'!C66+'2.4. Болезни подсолнечника '!C66+'2.5. Болезни рапса'!C66+'2.6. Болезни риса'!C66+'2.7. Болезни льна'!C66+'2.8. Болезни горчицы'!C66+'2.9. Болезни сорго'!C66)</f>
        <v>0</v>
      </c>
      <c r="D66" s="19">
        <f>SUM('2.1. Болезни зерновых культур'!D66+'2.2. Болезни зернобобовых к'!D66+'2.3. Болезни кукурузы'!D66+'2.4. Болезни подсолнечника '!D66+'2.5. Болезни рапса'!D66+'2.6. Болезни риса'!D66+'2.7. Болезни льна'!D66+'2.8. Болезни горчицы'!D66+'2.9. Болезни сорго'!D66)</f>
        <v>0</v>
      </c>
      <c r="E66" s="19">
        <f>SUM('2.1. Болезни зерновых культур'!E66+'2.2. Болезни зернобобовых к'!W66+'2.3. Болезни кукурузы'!N66+'2.4. Болезни подсолнечника '!J66+'2.5. Болезни рапса'!E66+'2.6. Болезни риса'!O66+'2.7. Болезни льна'!I66+'2.9. Болезни сорго'!M66)</f>
        <v>0</v>
      </c>
    </row>
    <row r="67" spans="1:57" ht="21.75" hidden="1" customHeight="1">
      <c r="A67" s="18">
        <v>60</v>
      </c>
      <c r="B67" s="17"/>
      <c r="C67" s="19">
        <f>SUM('2.1. Болезни зерновых культур'!C67+'2.2. Болезни зернобобовых к'!C67+'2.3. Болезни кукурузы'!C67+'2.4. Болезни подсолнечника '!C67+'2.5. Болезни рапса'!C67+'2.6. Болезни риса'!C67+'2.7. Болезни льна'!C67+'2.8. Болезни горчицы'!C67+'2.9. Болезни сорго'!C67)</f>
        <v>0</v>
      </c>
      <c r="D67" s="19">
        <f>SUM('2.1. Болезни зерновых культур'!D67+'2.2. Болезни зернобобовых к'!D67+'2.3. Болезни кукурузы'!D67+'2.4. Болезни подсолнечника '!D67+'2.5. Болезни рапса'!D67+'2.6. Болезни риса'!D67+'2.7. Болезни льна'!D67+'2.8. Болезни горчицы'!D67+'2.9. Болезни сорго'!D67)</f>
        <v>0</v>
      </c>
      <c r="E67" s="19">
        <f>SUM('2.1. Болезни зерновых культур'!E67+'2.2. Болезни зернобобовых к'!W67+'2.3. Болезни кукурузы'!N67+'2.4. Болезни подсолнечника '!J67+'2.5. Болезни рапса'!E67+'2.6. Болезни риса'!O67+'2.7. Болезни льна'!I67+'2.9. Болезни сорго'!M67)</f>
        <v>0</v>
      </c>
    </row>
    <row r="68" spans="1:57" ht="21.75" hidden="1" customHeight="1">
      <c r="A68" s="18">
        <v>61</v>
      </c>
      <c r="B68" s="17"/>
      <c r="C68" s="19">
        <f>SUM('2.1. Болезни зерновых культур'!C68+'2.2. Болезни зернобобовых к'!C68+'2.3. Болезни кукурузы'!C68+'2.4. Болезни подсолнечника '!C68+'2.5. Болезни рапса'!C68+'2.6. Болезни риса'!C68+'2.7. Болезни льна'!C68+'2.8. Болезни горчицы'!C68+'2.9. Болезни сорго'!C68)</f>
        <v>0</v>
      </c>
      <c r="D68" s="19">
        <f>SUM('2.1. Болезни зерновых культур'!D68+'2.2. Болезни зернобобовых к'!D68+'2.3. Болезни кукурузы'!D68+'2.4. Болезни подсолнечника '!D68+'2.5. Болезни рапса'!D68+'2.6. Болезни риса'!D68+'2.7. Болезни льна'!D68+'2.8. Болезни горчицы'!D68+'2.9. Болезни сорго'!D68)</f>
        <v>0</v>
      </c>
      <c r="E68" s="19">
        <f>SUM('2.1. Болезни зерновых культур'!E68+'2.2. Болезни зернобобовых к'!W68+'2.3. Болезни кукурузы'!N68+'2.4. Болезни подсолнечника '!J68+'2.5. Болезни рапса'!E68+'2.6. Болезни риса'!O68+'2.7. Болезни льна'!I68+'2.9. Болезни сорго'!M68)</f>
        <v>0</v>
      </c>
    </row>
    <row r="69" spans="1:57" ht="21.75" hidden="1" customHeight="1">
      <c r="A69" s="18">
        <v>62</v>
      </c>
      <c r="B69" s="17"/>
      <c r="C69" s="19">
        <f>SUM('2.1. Болезни зерновых культур'!C69+'2.2. Болезни зернобобовых к'!C69+'2.3. Болезни кукурузы'!C69+'2.4. Болезни подсолнечника '!C69+'2.5. Болезни рапса'!C69+'2.6. Болезни риса'!C69+'2.7. Болезни льна'!C69+'2.8. Болезни горчицы'!C69+'2.9. Болезни сорго'!C69)</f>
        <v>0</v>
      </c>
      <c r="D69" s="19">
        <f>SUM('2.1. Болезни зерновых культур'!D69+'2.2. Болезни зернобобовых к'!D69+'2.3. Болезни кукурузы'!D69+'2.4. Болезни подсолнечника '!D69+'2.5. Болезни рапса'!D69+'2.6. Болезни риса'!D69+'2.7. Болезни льна'!D69+'2.8. Болезни горчицы'!D69+'2.9. Болезни сорго'!D69)</f>
        <v>0</v>
      </c>
      <c r="E69" s="19">
        <f>SUM('2.1. Болезни зерновых культур'!E69+'2.2. Болезни зернобобовых к'!W69+'2.3. Болезни кукурузы'!N69+'2.4. Болезни подсолнечника '!J69+'2.5. Болезни рапса'!E69+'2.6. Болезни риса'!O69+'2.7. Болезни льна'!I69+'2.9. Болезни сорго'!M69)</f>
        <v>0</v>
      </c>
    </row>
    <row r="70" spans="1:57" ht="21.75" hidden="1" customHeight="1">
      <c r="A70" s="18">
        <v>63</v>
      </c>
      <c r="B70" s="17"/>
      <c r="C70" s="19">
        <f>SUM('2.1. Болезни зерновых культур'!C70+'2.2. Болезни зернобобовых к'!C70+'2.3. Болезни кукурузы'!C70+'2.4. Болезни подсолнечника '!C70+'2.5. Болезни рапса'!C70+'2.6. Болезни риса'!C70+'2.7. Болезни льна'!C70+'2.8. Болезни горчицы'!C70+'2.9. Болезни сорго'!C70)</f>
        <v>0</v>
      </c>
      <c r="D70" s="19">
        <f>SUM('2.1. Болезни зерновых культур'!D70+'2.2. Болезни зернобобовых к'!D70+'2.3. Болезни кукурузы'!D70+'2.4. Болезни подсолнечника '!D70+'2.5. Болезни рапса'!D70+'2.6. Болезни риса'!D70+'2.7. Болезни льна'!D70+'2.8. Болезни горчицы'!D70+'2.9. Болезни сорго'!D70)</f>
        <v>0</v>
      </c>
      <c r="E70" s="19">
        <f>SUM('2.1. Болезни зерновых культур'!E70+'2.2. Болезни зернобобовых к'!W70+'2.3. Болезни кукурузы'!N70+'2.4. Болезни подсолнечника '!J70+'2.5. Болезни рапса'!E70+'2.6. Болезни риса'!O70+'2.7. Болезни льна'!I70+'2.9. Болезни сорго'!M70)</f>
        <v>0</v>
      </c>
    </row>
    <row r="71" spans="1:57" ht="21.75" hidden="1" customHeight="1">
      <c r="A71" s="18">
        <v>64</v>
      </c>
      <c r="B71" s="17"/>
      <c r="C71" s="19">
        <f>SUM('2.1. Болезни зерновых культур'!C71+'2.2. Болезни зернобобовых к'!C71+'2.3. Болезни кукурузы'!C71+'2.4. Болезни подсолнечника '!C71+'2.5. Болезни рапса'!C71+'2.6. Болезни риса'!C71+'2.7. Болезни льна'!C71+'2.8. Болезни горчицы'!C71+'2.9. Болезни сорго'!C71)</f>
        <v>0</v>
      </c>
      <c r="D71" s="19">
        <f>SUM('2.1. Болезни зерновых культур'!D71+'2.2. Болезни зернобобовых к'!D71+'2.3. Болезни кукурузы'!D71+'2.4. Болезни подсолнечника '!D71+'2.5. Болезни рапса'!D71+'2.6. Болезни риса'!D71+'2.7. Болезни льна'!D71+'2.8. Болезни горчицы'!D71+'2.9. Болезни сорго'!D71)</f>
        <v>0</v>
      </c>
      <c r="E71" s="19">
        <f>SUM('2.1. Болезни зерновых культур'!E71+'2.2. Болезни зернобобовых к'!W71+'2.3. Болезни кукурузы'!N71+'2.4. Болезни подсолнечника '!J71+'2.5. Болезни рапса'!E71+'2.6. Болезни риса'!O71+'2.7. Болезни льна'!I71+'2.9. Болезни сорго'!M71)</f>
        <v>0</v>
      </c>
    </row>
    <row r="72" spans="1:57" ht="21.75" hidden="1" customHeight="1">
      <c r="A72" s="18">
        <v>65</v>
      </c>
      <c r="B72" s="17"/>
      <c r="C72" s="19">
        <f>SUM('2.1. Болезни зерновых культур'!C72+'2.2. Болезни зернобобовых к'!C72+'2.3. Болезни кукурузы'!C72+'2.4. Болезни подсолнечника '!C72+'2.5. Болезни рапса'!C72+'2.6. Болезни риса'!C72+'2.7. Болезни льна'!C72+'2.8. Болезни горчицы'!C72+'2.9. Болезни сорго'!C72)</f>
        <v>0</v>
      </c>
      <c r="D72" s="19">
        <f>SUM('2.1. Болезни зерновых культур'!D72+'2.2. Болезни зернобобовых к'!D72+'2.3. Болезни кукурузы'!D72+'2.4. Болезни подсолнечника '!D72+'2.5. Болезни рапса'!D72+'2.6. Болезни риса'!D72+'2.7. Болезни льна'!D72+'2.8. Болезни горчицы'!D72+'2.9. Болезни сорго'!D72)</f>
        <v>0</v>
      </c>
      <c r="E72" s="19">
        <f>SUM('2.1. Болезни зерновых культур'!E72+'2.2. Болезни зернобобовых к'!W72+'2.3. Болезни кукурузы'!N72+'2.4. Болезни подсолнечника '!J72+'2.5. Болезни рапса'!E72+'2.6. Болезни риса'!O72+'2.7. Болезни льна'!I72+'2.9. Болезни сорго'!M72)</f>
        <v>0</v>
      </c>
    </row>
    <row r="73" spans="1:57" ht="21.75" hidden="1" customHeight="1">
      <c r="A73" s="18">
        <v>66</v>
      </c>
      <c r="B73" s="17"/>
      <c r="C73" s="19">
        <f>SUM('2.1. Болезни зерновых культур'!C73+'2.2. Болезни зернобобовых к'!C73+'2.3. Болезни кукурузы'!C73+'2.4. Болезни подсолнечника '!C73+'2.5. Болезни рапса'!C73+'2.6. Болезни риса'!C73+'2.7. Болезни льна'!C73+'2.8. Болезни горчицы'!C73+'2.9. Болезни сорго'!C73)</f>
        <v>0</v>
      </c>
      <c r="D73" s="19">
        <f>SUM('2.1. Болезни зерновых культур'!D73+'2.2. Болезни зернобобовых к'!D73+'2.3. Болезни кукурузы'!D73+'2.4. Болезни подсолнечника '!D73+'2.5. Болезни рапса'!D73+'2.6. Болезни риса'!D73+'2.7. Болезни льна'!D73+'2.8. Болезни горчицы'!D73+'2.9. Болезни сорго'!D73)</f>
        <v>0</v>
      </c>
      <c r="E73" s="19">
        <f>SUM('2.1. Болезни зерновых культур'!E73+'2.2. Болезни зернобобовых к'!W73+'2.3. Болезни кукурузы'!N73+'2.4. Болезни подсолнечника '!J73+'2.5. Болезни рапса'!E73+'2.6. Болезни риса'!O73+'2.7. Болезни льна'!I73+'2.9. Болезни сорго'!M73)</f>
        <v>0</v>
      </c>
    </row>
    <row r="74" spans="1:57" ht="21.75" hidden="1" customHeight="1">
      <c r="A74" s="18">
        <v>67</v>
      </c>
      <c r="B74" s="17"/>
      <c r="C74" s="19">
        <f>SUM('2.1. Болезни зерновых культур'!C74+'2.2. Болезни зернобобовых к'!C74+'2.3. Болезни кукурузы'!C74+'2.4. Болезни подсолнечника '!C74+'2.5. Болезни рапса'!C74+'2.6. Болезни риса'!C74+'2.7. Болезни льна'!C74+'2.8. Болезни горчицы'!C74+'2.9. Болезни сорго'!C74)</f>
        <v>0</v>
      </c>
      <c r="D74" s="19">
        <f>SUM('2.1. Болезни зерновых культур'!D74+'2.2. Болезни зернобобовых к'!D74+'2.3. Болезни кукурузы'!D74+'2.4. Болезни подсолнечника '!D74+'2.5. Болезни рапса'!D74+'2.6. Болезни риса'!D74+'2.7. Болезни льна'!D74+'2.8. Болезни горчицы'!D74+'2.9. Болезни сорго'!D74)</f>
        <v>0</v>
      </c>
      <c r="E74" s="19">
        <f>SUM('2.1. Болезни зерновых культур'!E74+'2.2. Болезни зернобобовых к'!W74+'2.3. Болезни кукурузы'!N74+'2.4. Болезни подсолнечника '!J74+'2.5. Болезни рапса'!E74+'2.6. Болезни риса'!O74+'2.7. Болезни льна'!I74+'2.9. Болезни сорго'!M74)</f>
        <v>0</v>
      </c>
    </row>
    <row r="75" spans="1:57" ht="21.75" hidden="1" customHeight="1">
      <c r="A75" s="18">
        <v>68</v>
      </c>
      <c r="B75" s="17"/>
      <c r="C75" s="19">
        <f>SUM('2.1. Болезни зерновых культур'!C75+'2.2. Болезни зернобобовых к'!C75+'2.3. Болезни кукурузы'!C75+'2.4. Болезни подсолнечника '!C75+'2.5. Болезни рапса'!C75+'2.6. Болезни риса'!C75+'2.7. Болезни льна'!C75+'2.8. Болезни горчицы'!C75+'2.9. Болезни сорго'!C75)</f>
        <v>0</v>
      </c>
      <c r="D75" s="19">
        <f>SUM('2.1. Болезни зерновых культур'!D75+'2.2. Болезни зернобобовых к'!D75+'2.3. Болезни кукурузы'!D75+'2.4. Болезни подсолнечника '!D75+'2.5. Болезни рапса'!D75+'2.6. Болезни риса'!D75+'2.7. Болезни льна'!D75+'2.8. Болезни горчицы'!D75+'2.9. Болезни сорго'!D75)</f>
        <v>0</v>
      </c>
      <c r="E75" s="19">
        <f>SUM('2.1. Болезни зерновых культур'!E75+'2.2. Болезни зернобобовых к'!W75+'2.3. Болезни кукурузы'!N75+'2.4. Болезни подсолнечника '!J75+'2.5. Болезни рапса'!E75+'2.6. Болезни риса'!O75+'2.7. Болезни льна'!I75+'2.9. Болезни сорго'!M75)</f>
        <v>0</v>
      </c>
    </row>
    <row r="76" spans="1:57" ht="21.75" hidden="1" customHeight="1">
      <c r="A76" s="18">
        <v>69</v>
      </c>
      <c r="B76" s="17"/>
      <c r="C76" s="19">
        <f>SUM('2.1. Болезни зерновых культур'!C76+'2.2. Болезни зернобобовых к'!C76+'2.3. Болезни кукурузы'!C76+'2.4. Болезни подсолнечника '!C76+'2.5. Болезни рапса'!C76+'2.6. Болезни риса'!C76+'2.7. Болезни льна'!C76+'2.8. Болезни горчицы'!C76+'2.9. Болезни сорго'!C76)</f>
        <v>0</v>
      </c>
      <c r="D76" s="19">
        <f>SUM('2.1. Болезни зерновых культур'!D76+'2.2. Болезни зернобобовых к'!D76+'2.3. Болезни кукурузы'!D76+'2.4. Болезни подсолнечника '!D76+'2.5. Болезни рапса'!D76+'2.6. Болезни риса'!D76+'2.7. Болезни льна'!D76+'2.8. Болезни горчицы'!D76+'2.9. Болезни сорго'!D76)</f>
        <v>0</v>
      </c>
      <c r="E76" s="19">
        <f>SUM('2.1. Болезни зерновых культур'!E76+'2.2. Болезни зернобобовых к'!W76+'2.3. Болезни кукурузы'!N76+'2.4. Болезни подсолнечника '!J76+'2.5. Болезни рапса'!E76+'2.6. Болезни риса'!O76+'2.7. Болезни льна'!I76+'2.9. Болезни сорго'!M76)</f>
        <v>0</v>
      </c>
    </row>
    <row r="77" spans="1:57" ht="21.75" hidden="1" customHeight="1">
      <c r="A77" s="18">
        <v>70</v>
      </c>
      <c r="B77" s="17"/>
      <c r="C77" s="19">
        <f>SUM('2.1. Болезни зерновых культур'!C77+'2.2. Болезни зернобобовых к'!C77+'2.3. Болезни кукурузы'!C77+'2.4. Болезни подсолнечника '!C77+'2.5. Болезни рапса'!C77+'2.6. Болезни риса'!C77+'2.7. Болезни льна'!C77+'2.8. Болезни горчицы'!C77+'2.9. Болезни сорго'!C77)</f>
        <v>0</v>
      </c>
      <c r="D77" s="19">
        <f>SUM('2.1. Болезни зерновых культур'!D77+'2.2. Болезни зернобобовых к'!D77+'2.3. Болезни кукурузы'!D77+'2.4. Болезни подсолнечника '!D77+'2.5. Болезни рапса'!D77+'2.6. Болезни риса'!D77+'2.7. Болезни льна'!D77+'2.8. Болезни горчицы'!D77+'2.9. Болезни сорго'!D77)</f>
        <v>0</v>
      </c>
      <c r="E77" s="19">
        <f>SUM('2.1. Болезни зерновых культур'!E77+'2.2. Болезни зернобобовых к'!W77+'2.3. Болезни кукурузы'!N77+'2.4. Болезни подсолнечника '!J77+'2.5. Болезни рапса'!E77+'2.6. Болезни риса'!O77+'2.7. Болезни льна'!I77+'2.9. Болезни сорго'!M77)</f>
        <v>0</v>
      </c>
    </row>
    <row r="79" spans="1:57" ht="15.75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</sheetData>
  <mergeCells count="6">
    <mergeCell ref="A1:E1"/>
    <mergeCell ref="A79:BE79"/>
    <mergeCell ref="A80:BE80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K80"/>
  <sheetViews>
    <sheetView zoomScale="70" zoomScaleNormal="70" workbookViewId="0">
      <selection activeCell="A2" sqref="A2:M2"/>
    </sheetView>
  </sheetViews>
  <sheetFormatPr defaultRowHeight="15"/>
  <cols>
    <col min="2" max="2" width="20.7109375" customWidth="1"/>
    <col min="3" max="3" width="27.85546875" customWidth="1"/>
    <col min="4" max="4" width="17.7109375" customWidth="1"/>
    <col min="5" max="5" width="19.7109375" customWidth="1"/>
    <col min="6" max="12" width="30.140625" customWidth="1"/>
    <col min="13" max="13" width="27.42578125" customWidth="1"/>
  </cols>
  <sheetData>
    <row r="1" spans="1:13">
      <c r="E1" s="65" t="s">
        <v>165</v>
      </c>
      <c r="F1" s="65"/>
      <c r="G1" s="65"/>
      <c r="H1" s="65"/>
      <c r="I1" s="65"/>
      <c r="J1" s="65"/>
      <c r="K1" s="65"/>
      <c r="L1" s="65"/>
      <c r="M1" s="65"/>
    </row>
    <row r="2" spans="1:13" ht="54" customHeight="1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>
      <c r="A3" s="75" t="s">
        <v>211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.75">
      <c r="A4" s="76" t="s">
        <v>200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6" spans="1:13" ht="15.75">
      <c r="A6" s="67" t="s">
        <v>0</v>
      </c>
      <c r="B6" s="67" t="s">
        <v>1</v>
      </c>
      <c r="C6" s="68" t="s">
        <v>90</v>
      </c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71.25" customHeight="1">
      <c r="A7" s="67"/>
      <c r="B7" s="67"/>
      <c r="C7" s="36" t="s">
        <v>5</v>
      </c>
      <c r="D7" s="35" t="s">
        <v>69</v>
      </c>
      <c r="E7" s="36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36" t="s">
        <v>98</v>
      </c>
      <c r="M7" s="36" t="s">
        <v>6</v>
      </c>
    </row>
    <row r="8" spans="1:13" ht="15.75">
      <c r="A8" s="2">
        <v>1</v>
      </c>
      <c r="B8" s="3" t="s">
        <v>4</v>
      </c>
      <c r="C8" s="31">
        <f>SUM(C9:C77)</f>
        <v>0</v>
      </c>
      <c r="D8" s="31">
        <f t="shared" ref="D8:M8" si="0">SUM(D9:D77)</f>
        <v>0</v>
      </c>
      <c r="E8" s="39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</row>
    <row r="9" spans="1:13" ht="15.75">
      <c r="A9" s="2">
        <v>2</v>
      </c>
      <c r="B9" s="43" t="s">
        <v>172</v>
      </c>
      <c r="C9" s="4"/>
      <c r="D9" s="4">
        <f>MAX(E9:L9)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2">
        <v>3</v>
      </c>
      <c r="B10" s="43" t="s">
        <v>173</v>
      </c>
      <c r="C10" s="4"/>
      <c r="D10" s="4">
        <f t="shared" ref="D10:D73" si="1">MAX(E10:L10)</f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2">
        <v>4</v>
      </c>
      <c r="B11" s="43" t="s">
        <v>174</v>
      </c>
      <c r="C11" s="4"/>
      <c r="D11" s="4">
        <f t="shared" si="1"/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2">
        <v>5</v>
      </c>
      <c r="B12" s="43" t="s">
        <v>175</v>
      </c>
      <c r="C12" s="4"/>
      <c r="D12" s="4">
        <f t="shared" si="1"/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2">
        <v>6</v>
      </c>
      <c r="B13" s="43" t="s">
        <v>176</v>
      </c>
      <c r="C13" s="4"/>
      <c r="D13" s="4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2">
        <v>7</v>
      </c>
      <c r="B14" s="43" t="s">
        <v>177</v>
      </c>
      <c r="C14" s="4"/>
      <c r="D14" s="4">
        <f t="shared" si="1"/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2">
        <v>8</v>
      </c>
      <c r="B15" s="43" t="s">
        <v>178</v>
      </c>
      <c r="C15" s="4"/>
      <c r="D15" s="4">
        <f t="shared" si="1"/>
        <v>0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15.75">
      <c r="A16" s="2">
        <v>9</v>
      </c>
      <c r="B16" s="43" t="s">
        <v>179</v>
      </c>
      <c r="C16" s="4"/>
      <c r="D16" s="4">
        <f t="shared" si="1"/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2">
        <v>10</v>
      </c>
      <c r="B17" s="43" t="s">
        <v>180</v>
      </c>
      <c r="C17" s="4"/>
      <c r="D17" s="4">
        <f t="shared" si="1"/>
        <v>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2">
        <v>11</v>
      </c>
      <c r="B18" s="43" t="s">
        <v>181</v>
      </c>
      <c r="C18" s="4"/>
      <c r="D18" s="4">
        <f t="shared" si="1"/>
        <v>0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15.75">
      <c r="A19" s="2">
        <v>12</v>
      </c>
      <c r="B19" s="43" t="s">
        <v>182</v>
      </c>
      <c r="C19" s="4"/>
      <c r="D19" s="4">
        <f t="shared" si="1"/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ht="15.75">
      <c r="A20" s="2">
        <v>13</v>
      </c>
      <c r="B20" s="43" t="s">
        <v>183</v>
      </c>
      <c r="C20" s="4"/>
      <c r="D20" s="4">
        <f t="shared" si="1"/>
        <v>0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ht="15.75">
      <c r="A21" s="2">
        <v>14</v>
      </c>
      <c r="B21" s="43" t="s">
        <v>184</v>
      </c>
      <c r="C21" s="4"/>
      <c r="D21" s="4">
        <f t="shared" si="1"/>
        <v>0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15.75">
      <c r="A22" s="2">
        <v>15</v>
      </c>
      <c r="B22" s="43" t="s">
        <v>185</v>
      </c>
      <c r="C22" s="4"/>
      <c r="D22" s="4">
        <f t="shared" si="1"/>
        <v>0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15.75">
      <c r="A23" s="2">
        <v>16</v>
      </c>
      <c r="B23" s="43" t="s">
        <v>186</v>
      </c>
      <c r="C23" s="4"/>
      <c r="D23" s="4">
        <f t="shared" si="1"/>
        <v>0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15.75">
      <c r="A24" s="2">
        <v>17</v>
      </c>
      <c r="B24" s="43" t="s">
        <v>187</v>
      </c>
      <c r="C24" s="4"/>
      <c r="D24" s="4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15.75">
      <c r="A25" s="2">
        <v>18</v>
      </c>
      <c r="B25" s="43" t="s">
        <v>188</v>
      </c>
      <c r="C25" s="4"/>
      <c r="D25" s="4">
        <f t="shared" si="1"/>
        <v>0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15.75">
      <c r="A26" s="2">
        <v>19</v>
      </c>
      <c r="B26" s="43" t="s">
        <v>189</v>
      </c>
      <c r="C26" s="4"/>
      <c r="D26" s="4">
        <f t="shared" si="1"/>
        <v>0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ht="15.75">
      <c r="A27" s="2">
        <v>20</v>
      </c>
      <c r="B27" s="43" t="s">
        <v>190</v>
      </c>
      <c r="C27" s="4"/>
      <c r="D27" s="4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ht="15.75">
      <c r="A28" s="2">
        <v>21</v>
      </c>
      <c r="B28" s="43" t="s">
        <v>191</v>
      </c>
      <c r="C28" s="4"/>
      <c r="D28" s="4">
        <f t="shared" si="1"/>
        <v>0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ht="15.75">
      <c r="A29" s="2">
        <v>22</v>
      </c>
      <c r="B29" s="43" t="s">
        <v>192</v>
      </c>
      <c r="C29" s="4"/>
      <c r="D29" s="4">
        <f t="shared" si="1"/>
        <v>0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ht="15.75">
      <c r="A30" s="2">
        <v>23</v>
      </c>
      <c r="B30" s="43" t="s">
        <v>193</v>
      </c>
      <c r="C30" s="4"/>
      <c r="D30" s="4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ht="15.75">
      <c r="A31" s="2">
        <v>24</v>
      </c>
      <c r="B31" s="43" t="s">
        <v>194</v>
      </c>
      <c r="C31" s="4"/>
      <c r="D31" s="4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ht="15.75">
      <c r="A32" s="2">
        <v>25</v>
      </c>
      <c r="B32" s="43" t="s">
        <v>195</v>
      </c>
      <c r="C32" s="4"/>
      <c r="D32" s="4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ht="15.75">
      <c r="A33" s="2">
        <v>26</v>
      </c>
      <c r="B33" s="43" t="s">
        <v>196</v>
      </c>
      <c r="C33" s="4"/>
      <c r="D33" s="4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ht="15.75">
      <c r="A34" s="2">
        <v>27</v>
      </c>
      <c r="B34" s="43" t="s">
        <v>197</v>
      </c>
      <c r="C34" s="4"/>
      <c r="D34" s="4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ht="15.75">
      <c r="A35" s="2">
        <v>28</v>
      </c>
      <c r="B35" s="43" t="s">
        <v>198</v>
      </c>
      <c r="C35" s="4"/>
      <c r="D35" s="4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2">
        <v>29</v>
      </c>
      <c r="B36" s="43" t="s">
        <v>199</v>
      </c>
      <c r="C36" s="4"/>
      <c r="D36" s="4">
        <f t="shared" si="1"/>
        <v>0</v>
      </c>
      <c r="E36" s="4"/>
      <c r="F36" s="4"/>
      <c r="G36" s="4"/>
      <c r="H36" s="4"/>
      <c r="I36" s="4"/>
      <c r="J36" s="4"/>
      <c r="K36" s="4"/>
      <c r="L36" s="4"/>
      <c r="M36" s="4"/>
    </row>
    <row r="37" spans="1:13" ht="15.75" hidden="1">
      <c r="A37" s="2">
        <v>30</v>
      </c>
      <c r="B37" s="3"/>
      <c r="C37" s="4"/>
      <c r="D37" s="4">
        <f t="shared" si="1"/>
        <v>0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  <c r="H38" s="4"/>
      <c r="I38" s="4"/>
      <c r="J38" s="4"/>
      <c r="K38" s="4"/>
      <c r="L38" s="4"/>
      <c r="M38" s="4"/>
    </row>
    <row r="39" spans="1:13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  <c r="H40" s="4"/>
      <c r="I40" s="4"/>
      <c r="J40" s="4"/>
      <c r="K40" s="4"/>
      <c r="L40" s="4"/>
      <c r="M40" s="4"/>
    </row>
    <row r="41" spans="1:13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  <c r="H41" s="4"/>
      <c r="I41" s="4"/>
      <c r="J41" s="4"/>
      <c r="K41" s="4"/>
      <c r="L41" s="4"/>
      <c r="M41" s="4"/>
    </row>
    <row r="42" spans="1:13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  <c r="H42" s="4"/>
      <c r="I42" s="4"/>
      <c r="J42" s="4"/>
      <c r="K42" s="4"/>
      <c r="L42" s="4"/>
      <c r="M42" s="4"/>
    </row>
    <row r="43" spans="1:13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  <c r="H43" s="4"/>
      <c r="I43" s="4"/>
      <c r="J43" s="4"/>
      <c r="K43" s="4"/>
      <c r="L43" s="4"/>
      <c r="M43" s="4"/>
    </row>
    <row r="44" spans="1:13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  <c r="H44" s="4"/>
      <c r="I44" s="4"/>
      <c r="J44" s="4"/>
      <c r="K44" s="4"/>
      <c r="L44" s="4"/>
      <c r="M44" s="4"/>
    </row>
    <row r="45" spans="1:13" ht="15.75" hidden="1">
      <c r="A45" s="2">
        <v>38</v>
      </c>
      <c r="B45" s="3"/>
      <c r="C45" s="4"/>
      <c r="D45" s="4">
        <f t="shared" si="1"/>
        <v>0</v>
      </c>
      <c r="E45" s="4"/>
      <c r="F45" s="4"/>
      <c r="G45" s="4"/>
      <c r="H45" s="4"/>
      <c r="I45" s="4"/>
      <c r="J45" s="4"/>
      <c r="K45" s="4"/>
      <c r="L45" s="4"/>
      <c r="M45" s="4"/>
    </row>
    <row r="46" spans="1:13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  <c r="H46" s="4"/>
      <c r="I46" s="4"/>
      <c r="J46" s="4"/>
      <c r="K46" s="4"/>
      <c r="L46" s="4"/>
      <c r="M46" s="4"/>
    </row>
    <row r="47" spans="1:13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  <c r="H47" s="4"/>
      <c r="I47" s="4"/>
      <c r="J47" s="4"/>
      <c r="K47" s="4"/>
      <c r="L47" s="4"/>
      <c r="M47" s="4"/>
    </row>
    <row r="48" spans="1:13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  <c r="H48" s="4"/>
      <c r="I48" s="4"/>
      <c r="J48" s="4"/>
      <c r="K48" s="4"/>
      <c r="L48" s="4"/>
      <c r="M48" s="4"/>
    </row>
    <row r="49" spans="1:13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  <c r="H49" s="4"/>
      <c r="I49" s="4"/>
      <c r="J49" s="4"/>
      <c r="K49" s="4"/>
      <c r="L49" s="4"/>
      <c r="M49" s="4"/>
    </row>
    <row r="50" spans="1:13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  <c r="H50" s="4"/>
      <c r="I50" s="4"/>
      <c r="J50" s="4"/>
      <c r="K50" s="4"/>
      <c r="L50" s="4"/>
      <c r="M50" s="4"/>
    </row>
    <row r="51" spans="1:13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  <c r="H51" s="4"/>
      <c r="I51" s="4"/>
      <c r="J51" s="4"/>
      <c r="K51" s="4"/>
      <c r="L51" s="4"/>
      <c r="M51" s="4"/>
    </row>
    <row r="52" spans="1:13" ht="5.25" hidden="1" customHeight="1">
      <c r="A52" s="2">
        <v>45</v>
      </c>
      <c r="B52" s="3"/>
      <c r="C52" s="4"/>
      <c r="D52" s="4">
        <f t="shared" si="1"/>
        <v>0</v>
      </c>
      <c r="E52" s="4"/>
      <c r="F52" s="4"/>
      <c r="G52" s="4"/>
      <c r="H52" s="4"/>
      <c r="I52" s="4"/>
      <c r="J52" s="4"/>
      <c r="K52" s="4"/>
      <c r="L52" s="4"/>
      <c r="M52" s="4"/>
    </row>
    <row r="53" spans="1:13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  <c r="H53" s="4"/>
      <c r="I53" s="4"/>
      <c r="J53" s="4"/>
      <c r="K53" s="4"/>
      <c r="L53" s="4"/>
      <c r="M53" s="4"/>
    </row>
    <row r="54" spans="1:13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  <c r="H54" s="4"/>
      <c r="I54" s="4"/>
      <c r="J54" s="4"/>
      <c r="K54" s="4"/>
      <c r="L54" s="4"/>
      <c r="M54" s="4"/>
    </row>
    <row r="55" spans="1:13" ht="15.75" hidden="1">
      <c r="A55" s="2">
        <v>48</v>
      </c>
      <c r="B55" s="3"/>
      <c r="C55" s="4"/>
      <c r="D55" s="4">
        <f t="shared" si="1"/>
        <v>0</v>
      </c>
      <c r="E55" s="4"/>
      <c r="F55" s="4"/>
      <c r="G55" s="4"/>
      <c r="H55" s="4"/>
      <c r="I55" s="4"/>
      <c r="J55" s="4"/>
      <c r="K55" s="4"/>
      <c r="L55" s="4"/>
      <c r="M55" s="4"/>
    </row>
    <row r="56" spans="1:13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  <c r="H56" s="4"/>
      <c r="I56" s="4"/>
      <c r="J56" s="4"/>
      <c r="K56" s="4"/>
      <c r="L56" s="4"/>
      <c r="M56" s="4"/>
    </row>
    <row r="57" spans="1:13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</row>
    <row r="58" spans="1:13" ht="15.75" hidden="1">
      <c r="A58" s="2">
        <v>51</v>
      </c>
      <c r="B58" s="3"/>
      <c r="C58" s="4"/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</row>
    <row r="59" spans="1:13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</row>
    <row r="60" spans="1:13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</row>
    <row r="61" spans="1:13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</row>
    <row r="62" spans="1:13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</row>
    <row r="63" spans="1:13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</row>
    <row r="64" spans="1:13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</row>
    <row r="65" spans="1:63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</row>
    <row r="66" spans="1:63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</row>
    <row r="67" spans="1:63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</row>
    <row r="68" spans="1:63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</row>
    <row r="69" spans="1:63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</row>
    <row r="70" spans="1:63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</row>
    <row r="71" spans="1:63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  <c r="H71" s="4"/>
      <c r="I71" s="4"/>
      <c r="J71" s="4"/>
      <c r="K71" s="4"/>
      <c r="L71" s="4"/>
      <c r="M71" s="4"/>
    </row>
    <row r="72" spans="1:63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  <c r="H72" s="4"/>
      <c r="I72" s="4"/>
      <c r="J72" s="4"/>
      <c r="K72" s="4"/>
      <c r="L72" s="4"/>
      <c r="M72" s="4"/>
    </row>
    <row r="73" spans="1:63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  <c r="H73" s="4"/>
      <c r="I73" s="4"/>
      <c r="J73" s="4"/>
      <c r="K73" s="4"/>
      <c r="L73" s="4"/>
      <c r="M73" s="4"/>
    </row>
    <row r="74" spans="1:63" ht="15.75" hidden="1">
      <c r="A74" s="2">
        <v>67</v>
      </c>
      <c r="B74" s="3"/>
      <c r="C74" s="4"/>
      <c r="D74" s="4">
        <f t="shared" ref="D74:D77" si="2">MAX(E74:L74)</f>
        <v>0</v>
      </c>
      <c r="E74" s="4"/>
      <c r="F74" s="4"/>
      <c r="G74" s="4"/>
      <c r="H74" s="4"/>
      <c r="I74" s="4"/>
      <c r="J74" s="4"/>
      <c r="K74" s="4"/>
      <c r="L74" s="4"/>
      <c r="M74" s="4"/>
    </row>
    <row r="75" spans="1:63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  <c r="H75" s="4"/>
      <c r="I75" s="4"/>
      <c r="J75" s="4"/>
      <c r="K75" s="4"/>
      <c r="L75" s="4"/>
      <c r="M75" s="4"/>
    </row>
    <row r="76" spans="1:63" ht="15.75" hidden="1">
      <c r="A76" s="2">
        <v>69</v>
      </c>
      <c r="B76" s="3"/>
      <c r="C76" s="4"/>
      <c r="D76" s="4">
        <f t="shared" si="2"/>
        <v>0</v>
      </c>
      <c r="E76" s="4"/>
      <c r="F76" s="4"/>
      <c r="G76" s="4"/>
      <c r="H76" s="4"/>
      <c r="I76" s="4"/>
      <c r="J76" s="4"/>
      <c r="K76" s="4"/>
      <c r="L76" s="4"/>
      <c r="M76" s="4"/>
    </row>
    <row r="77" spans="1:63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  <c r="H77" s="4"/>
      <c r="I77" s="4"/>
      <c r="J77" s="4"/>
      <c r="K77" s="4"/>
      <c r="L77" s="4"/>
      <c r="M77" s="4"/>
    </row>
    <row r="79" spans="1:63" ht="15.75">
      <c r="A79" s="53" t="s">
        <v>205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</row>
    <row r="80" spans="1:63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</row>
  </sheetData>
  <mergeCells count="9">
    <mergeCell ref="A79:BK79"/>
    <mergeCell ref="A80:BK80"/>
    <mergeCell ref="E1:M1"/>
    <mergeCell ref="A2:M2"/>
    <mergeCell ref="A3:M3"/>
    <mergeCell ref="A4:M4"/>
    <mergeCell ref="A6:A7"/>
    <mergeCell ref="B6:B7"/>
    <mergeCell ref="C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CZ80"/>
  <sheetViews>
    <sheetView view="pageBreakPreview" zoomScale="70" zoomScaleNormal="80" zoomScaleSheetLayoutView="70" workbookViewId="0">
      <selection activeCell="A2" sqref="A2:CZ2"/>
    </sheetView>
  </sheetViews>
  <sheetFormatPr defaultRowHeight="15"/>
  <cols>
    <col min="1" max="1" width="4.140625" style="7" customWidth="1"/>
    <col min="2" max="5" width="20.85546875" style="7" customWidth="1"/>
    <col min="6" max="7" width="13" style="7" customWidth="1"/>
    <col min="8" max="8" width="11.85546875" style="7" customWidth="1"/>
    <col min="9" max="9" width="12.28515625" style="7" customWidth="1"/>
    <col min="10" max="10" width="11.85546875" style="8" customWidth="1"/>
    <col min="11" max="11" width="11.5703125" style="7" customWidth="1"/>
    <col min="12" max="12" width="11.85546875" style="7" customWidth="1"/>
    <col min="13" max="13" width="11.28515625" style="7" customWidth="1"/>
    <col min="14" max="14" width="12.140625" style="7" customWidth="1"/>
    <col min="15" max="15" width="11.42578125" style="7" customWidth="1"/>
    <col min="16" max="16" width="11.5703125" style="7" customWidth="1"/>
    <col min="17" max="17" width="12.42578125" style="7" customWidth="1"/>
    <col min="18" max="18" width="11.28515625" style="7" customWidth="1"/>
    <col min="19" max="19" width="11.7109375" style="7" customWidth="1"/>
    <col min="20" max="20" width="17.7109375" style="7" customWidth="1"/>
    <col min="21" max="21" width="12.42578125" style="7" customWidth="1"/>
    <col min="22" max="22" width="12.28515625" style="7" customWidth="1"/>
    <col min="23" max="23" width="11.42578125" style="7" customWidth="1"/>
    <col min="24" max="26" width="11.5703125" style="7" customWidth="1"/>
    <col min="27" max="27" width="15" style="7" customWidth="1"/>
    <col min="28" max="28" width="19.28515625" style="7" customWidth="1"/>
    <col min="29" max="29" width="19.7109375" style="7" customWidth="1"/>
    <col min="30" max="30" width="12.85546875" style="7" customWidth="1"/>
    <col min="31" max="31" width="19.28515625" style="7" customWidth="1"/>
    <col min="32" max="32" width="20.5703125" style="7" customWidth="1"/>
    <col min="33" max="33" width="16.5703125" style="7" customWidth="1"/>
    <col min="34" max="35" width="11.5703125" style="7" customWidth="1"/>
    <col min="36" max="36" width="15.7109375" style="7" customWidth="1"/>
    <col min="37" max="37" width="15" style="7" customWidth="1"/>
    <col min="38" max="38" width="19.28515625" style="7" customWidth="1"/>
    <col min="39" max="39" width="14.85546875" style="7" customWidth="1"/>
    <col min="40" max="46" width="15.28515625" style="7" customWidth="1"/>
    <col min="47" max="47" width="12.5703125" style="7" customWidth="1"/>
    <col min="48" max="49" width="14.7109375" style="7" customWidth="1"/>
    <col min="50" max="50" width="15.42578125" style="7" customWidth="1"/>
    <col min="51" max="51" width="13.28515625" style="7" customWidth="1"/>
    <col min="52" max="52" width="13.85546875" style="7" customWidth="1"/>
    <col min="53" max="53" width="12.42578125" style="7" customWidth="1"/>
    <col min="54" max="54" width="13.140625" style="7" customWidth="1"/>
    <col min="55" max="55" width="11.5703125" style="7" customWidth="1"/>
    <col min="56" max="56" width="10.85546875" style="7" customWidth="1"/>
    <col min="57" max="57" width="21.85546875" style="7" customWidth="1"/>
    <col min="58" max="58" width="12" style="7" customWidth="1"/>
    <col min="59" max="59" width="14.7109375" style="7" customWidth="1"/>
    <col min="60" max="60" width="13.7109375" style="7" customWidth="1"/>
    <col min="61" max="61" width="18" style="7" customWidth="1"/>
    <col min="62" max="62" width="13" style="7" customWidth="1"/>
    <col min="63" max="63" width="13.28515625" style="7" customWidth="1"/>
    <col min="64" max="64" width="17.5703125" style="7" customWidth="1"/>
    <col min="65" max="65" width="23.42578125" style="7" customWidth="1"/>
    <col min="66" max="66" width="23.7109375" style="7" customWidth="1"/>
    <col min="67" max="67" width="18.7109375" style="7" customWidth="1"/>
    <col min="68" max="68" width="21" style="7" customWidth="1"/>
    <col min="69" max="73" width="13.28515625" style="7" customWidth="1"/>
    <col min="74" max="74" width="20.42578125" style="7" customWidth="1"/>
    <col min="75" max="75" width="23.7109375" style="7" customWidth="1"/>
    <col min="76" max="76" width="25.28515625" style="7" customWidth="1"/>
    <col min="77" max="77" width="19.85546875" style="7" customWidth="1"/>
    <col min="78" max="83" width="13.28515625" style="7" customWidth="1"/>
    <col min="84" max="84" width="10.140625" style="7" customWidth="1"/>
    <col min="85" max="86" width="10.42578125" style="7" customWidth="1"/>
    <col min="87" max="87" width="14.28515625" style="7" customWidth="1"/>
    <col min="88" max="88" width="15.85546875" style="7" customWidth="1"/>
    <col min="89" max="89" width="15.5703125" style="7" customWidth="1"/>
    <col min="90" max="90" width="17" style="7" customWidth="1"/>
    <col min="91" max="91" width="18.28515625" style="7" customWidth="1"/>
    <col min="92" max="92" width="15.85546875" style="7" customWidth="1"/>
    <col min="93" max="93" width="14" style="7" customWidth="1"/>
    <col min="94" max="94" width="19.28515625" style="7" customWidth="1"/>
    <col min="95" max="95" width="16.85546875" style="7" customWidth="1"/>
    <col min="96" max="96" width="17.5703125" style="7" customWidth="1"/>
    <col min="97" max="97" width="20.85546875" style="7" customWidth="1"/>
    <col min="98" max="98" width="18.42578125" style="7" customWidth="1"/>
    <col min="99" max="99" width="18.7109375" style="7" customWidth="1"/>
    <col min="100" max="100" width="19.140625" style="7" customWidth="1"/>
    <col min="101" max="101" width="17.85546875" style="7" customWidth="1"/>
    <col min="102" max="102" width="19" style="7" customWidth="1"/>
    <col min="103" max="103" width="17.85546875" style="7" customWidth="1"/>
    <col min="104" max="104" width="12.5703125" style="7" customWidth="1"/>
    <col min="105" max="16384" width="9.140625" style="7"/>
  </cols>
  <sheetData>
    <row r="1" spans="1:104">
      <c r="CI1" s="62" t="s">
        <v>156</v>
      </c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</row>
    <row r="2" spans="1:104" ht="37.5" customHeight="1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</row>
    <row r="3" spans="1:104" ht="24.75" customHeight="1">
      <c r="A3" s="54" t="s">
        <v>211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04" ht="26.25" customHeight="1">
      <c r="A4" s="54" t="s">
        <v>200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</row>
    <row r="6" spans="1:104" ht="15.75" customHeight="1">
      <c r="A6" s="56" t="s">
        <v>0</v>
      </c>
      <c r="B6" s="56" t="s">
        <v>1</v>
      </c>
      <c r="C6" s="63" t="s">
        <v>75</v>
      </c>
      <c r="D6" s="63" t="s">
        <v>77</v>
      </c>
      <c r="E6" s="63" t="s">
        <v>76</v>
      </c>
      <c r="F6" s="60" t="s">
        <v>2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57" t="s">
        <v>3</v>
      </c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9"/>
      <c r="CG6" s="61" t="s">
        <v>33</v>
      </c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</row>
    <row r="7" spans="1:104" ht="173.25">
      <c r="A7" s="56"/>
      <c r="B7" s="56"/>
      <c r="C7" s="64"/>
      <c r="D7" s="64"/>
      <c r="E7" s="64"/>
      <c r="F7" s="6" t="s">
        <v>5</v>
      </c>
      <c r="G7" s="15" t="s">
        <v>69</v>
      </c>
      <c r="H7" s="6" t="s">
        <v>11</v>
      </c>
      <c r="I7" s="6" t="s">
        <v>34</v>
      </c>
      <c r="J7" s="6" t="s">
        <v>10</v>
      </c>
      <c r="K7" s="6" t="s">
        <v>9</v>
      </c>
      <c r="L7" s="6" t="s">
        <v>13</v>
      </c>
      <c r="M7" s="6" t="s">
        <v>35</v>
      </c>
      <c r="N7" s="6" t="s">
        <v>15</v>
      </c>
      <c r="O7" s="6" t="s">
        <v>14</v>
      </c>
      <c r="P7" s="6" t="s">
        <v>36</v>
      </c>
      <c r="Q7" s="6" t="s">
        <v>38</v>
      </c>
      <c r="R7" s="6" t="s">
        <v>37</v>
      </c>
      <c r="S7" s="40" t="s">
        <v>166</v>
      </c>
      <c r="T7" s="40" t="s">
        <v>167</v>
      </c>
      <c r="U7" s="6" t="s">
        <v>19</v>
      </c>
      <c r="V7" s="6" t="s">
        <v>21</v>
      </c>
      <c r="W7" s="6" t="s">
        <v>20</v>
      </c>
      <c r="X7" s="6" t="s">
        <v>29</v>
      </c>
      <c r="Y7" s="35" t="s">
        <v>82</v>
      </c>
      <c r="Z7" s="35" t="s">
        <v>88</v>
      </c>
      <c r="AA7" s="35" t="s">
        <v>83</v>
      </c>
      <c r="AB7" s="35" t="s">
        <v>84</v>
      </c>
      <c r="AC7" s="35" t="s">
        <v>85</v>
      </c>
      <c r="AD7" s="35" t="s">
        <v>86</v>
      </c>
      <c r="AE7" s="35" t="s">
        <v>87</v>
      </c>
      <c r="AF7" s="37" t="s">
        <v>99</v>
      </c>
      <c r="AG7" s="37" t="s">
        <v>100</v>
      </c>
      <c r="AH7" s="37" t="s">
        <v>101</v>
      </c>
      <c r="AI7" s="37" t="s">
        <v>102</v>
      </c>
      <c r="AJ7" s="37" t="s">
        <v>103</v>
      </c>
      <c r="AK7" s="37" t="s">
        <v>104</v>
      </c>
      <c r="AL7" s="37" t="s">
        <v>105</v>
      </c>
      <c r="AM7" s="37" t="s">
        <v>106</v>
      </c>
      <c r="AN7" s="37" t="s">
        <v>107</v>
      </c>
      <c r="AO7" s="37" t="s">
        <v>108</v>
      </c>
      <c r="AP7" s="37" t="s">
        <v>109</v>
      </c>
      <c r="AQ7" s="37" t="s">
        <v>110</v>
      </c>
      <c r="AR7" s="37" t="s">
        <v>111</v>
      </c>
      <c r="AS7" s="37" t="s">
        <v>112</v>
      </c>
      <c r="AT7" s="37" t="s">
        <v>113</v>
      </c>
      <c r="AU7" s="6" t="s">
        <v>6</v>
      </c>
      <c r="AV7" s="6" t="s">
        <v>5</v>
      </c>
      <c r="AW7" s="15" t="s">
        <v>69</v>
      </c>
      <c r="AX7" s="6" t="s">
        <v>11</v>
      </c>
      <c r="AY7" s="6" t="s">
        <v>10</v>
      </c>
      <c r="AZ7" s="6" t="s">
        <v>9</v>
      </c>
      <c r="BA7" s="6" t="s">
        <v>13</v>
      </c>
      <c r="BB7" s="6" t="s">
        <v>35</v>
      </c>
      <c r="BC7" s="6" t="s">
        <v>15</v>
      </c>
      <c r="BD7" s="6" t="s">
        <v>14</v>
      </c>
      <c r="BE7" s="6" t="s">
        <v>36</v>
      </c>
      <c r="BF7" s="6" t="s">
        <v>18</v>
      </c>
      <c r="BG7" s="40" t="s">
        <v>167</v>
      </c>
      <c r="BH7" s="6" t="s">
        <v>19</v>
      </c>
      <c r="BI7" s="6" t="s">
        <v>22</v>
      </c>
      <c r="BJ7" s="6" t="s">
        <v>20</v>
      </c>
      <c r="BK7" s="6" t="s">
        <v>29</v>
      </c>
      <c r="BL7" s="37" t="s">
        <v>114</v>
      </c>
      <c r="BM7" s="37" t="s">
        <v>115</v>
      </c>
      <c r="BN7" s="37" t="s">
        <v>116</v>
      </c>
      <c r="BO7" s="37" t="s">
        <v>117</v>
      </c>
      <c r="BP7" s="37" t="s">
        <v>118</v>
      </c>
      <c r="BQ7" s="37" t="s">
        <v>119</v>
      </c>
      <c r="BR7" s="37" t="s">
        <v>120</v>
      </c>
      <c r="BS7" s="37" t="s">
        <v>121</v>
      </c>
      <c r="BT7" s="37" t="s">
        <v>122</v>
      </c>
      <c r="BU7" s="37" t="s">
        <v>123</v>
      </c>
      <c r="BV7" s="40" t="s">
        <v>124</v>
      </c>
      <c r="BW7" s="37" t="s">
        <v>125</v>
      </c>
      <c r="BX7" s="37" t="s">
        <v>126</v>
      </c>
      <c r="BY7" s="37" t="s">
        <v>128</v>
      </c>
      <c r="BZ7" s="40" t="s">
        <v>127</v>
      </c>
      <c r="CA7" s="37" t="s">
        <v>129</v>
      </c>
      <c r="CB7" s="37" t="s">
        <v>130</v>
      </c>
      <c r="CC7" s="37" t="s">
        <v>131</v>
      </c>
      <c r="CD7" s="37" t="s">
        <v>132</v>
      </c>
      <c r="CE7" s="37" t="s">
        <v>133</v>
      </c>
      <c r="CF7" s="6" t="s">
        <v>6</v>
      </c>
      <c r="CG7" s="6" t="s">
        <v>5</v>
      </c>
      <c r="CH7" s="15" t="s">
        <v>69</v>
      </c>
      <c r="CI7" s="6" t="s">
        <v>11</v>
      </c>
      <c r="CJ7" s="6" t="s">
        <v>12</v>
      </c>
      <c r="CK7" s="6" t="s">
        <v>10</v>
      </c>
      <c r="CL7" s="6" t="s">
        <v>9</v>
      </c>
      <c r="CM7" s="6" t="s">
        <v>13</v>
      </c>
      <c r="CN7" s="6" t="s">
        <v>35</v>
      </c>
      <c r="CO7" s="6" t="s">
        <v>15</v>
      </c>
      <c r="CP7" s="6" t="s">
        <v>36</v>
      </c>
      <c r="CQ7" s="6" t="s">
        <v>16</v>
      </c>
      <c r="CR7" s="6" t="s">
        <v>39</v>
      </c>
      <c r="CS7" s="40" t="s">
        <v>167</v>
      </c>
      <c r="CT7" s="6" t="s">
        <v>21</v>
      </c>
      <c r="CU7" s="37" t="s">
        <v>134</v>
      </c>
      <c r="CV7" s="37" t="s">
        <v>135</v>
      </c>
      <c r="CW7" s="37" t="s">
        <v>136</v>
      </c>
      <c r="CX7" s="37" t="s">
        <v>137</v>
      </c>
      <c r="CY7" s="37" t="s">
        <v>138</v>
      </c>
      <c r="CZ7" s="6" t="s">
        <v>6</v>
      </c>
    </row>
    <row r="8" spans="1:104" ht="15.75">
      <c r="A8" s="9">
        <v>1</v>
      </c>
      <c r="B8" s="10" t="s">
        <v>4</v>
      </c>
      <c r="C8" s="30">
        <f>SUM(C9:C77)</f>
        <v>200.68100000000001</v>
      </c>
      <c r="D8" s="30">
        <f t="shared" ref="D8:CZ8" si="0">SUM(D9:D77)</f>
        <v>52.286999999999999</v>
      </c>
      <c r="E8" s="30">
        <f t="shared" si="0"/>
        <v>911.74900000000002</v>
      </c>
      <c r="F8" s="45">
        <f t="shared" si="0"/>
        <v>126.26899999999996</v>
      </c>
      <c r="G8" s="30">
        <f t="shared" si="0"/>
        <v>31.733000000000001</v>
      </c>
      <c r="H8" s="30">
        <f t="shared" si="0"/>
        <v>0</v>
      </c>
      <c r="I8" s="45">
        <f t="shared" si="0"/>
        <v>1.4689999999999999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45">
        <f t="shared" si="0"/>
        <v>3.0129999999999999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45">
        <f t="shared" si="0"/>
        <v>1.379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0">
        <f t="shared" si="0"/>
        <v>0</v>
      </c>
      <c r="W8" s="30">
        <f t="shared" si="0"/>
        <v>0</v>
      </c>
      <c r="X8" s="30">
        <f t="shared" si="0"/>
        <v>0</v>
      </c>
      <c r="Y8" s="30">
        <f t="shared" si="0"/>
        <v>0</v>
      </c>
      <c r="Z8" s="30">
        <f t="shared" si="0"/>
        <v>0</v>
      </c>
      <c r="AA8" s="30">
        <f t="shared" si="0"/>
        <v>0</v>
      </c>
      <c r="AB8" s="30">
        <f t="shared" si="0"/>
        <v>0</v>
      </c>
      <c r="AC8" s="30">
        <f t="shared" si="0"/>
        <v>0</v>
      </c>
      <c r="AD8" s="30">
        <f t="shared" si="0"/>
        <v>0</v>
      </c>
      <c r="AE8" s="30">
        <f t="shared" si="0"/>
        <v>0</v>
      </c>
      <c r="AF8" s="30">
        <f t="shared" si="0"/>
        <v>0</v>
      </c>
      <c r="AG8" s="30">
        <f t="shared" si="0"/>
        <v>0</v>
      </c>
      <c r="AH8" s="30">
        <f t="shared" si="0"/>
        <v>0</v>
      </c>
      <c r="AI8" s="30">
        <f t="shared" si="0"/>
        <v>0</v>
      </c>
      <c r="AJ8" s="30">
        <f t="shared" si="0"/>
        <v>0</v>
      </c>
      <c r="AK8" s="30">
        <f t="shared" si="0"/>
        <v>0</v>
      </c>
      <c r="AL8" s="30">
        <f t="shared" si="0"/>
        <v>0</v>
      </c>
      <c r="AM8" s="30">
        <f t="shared" si="0"/>
        <v>0</v>
      </c>
      <c r="AN8" s="45">
        <f t="shared" si="0"/>
        <v>31.733000000000001</v>
      </c>
      <c r="AO8" s="30">
        <f t="shared" si="0"/>
        <v>0</v>
      </c>
      <c r="AP8" s="30">
        <f t="shared" si="0"/>
        <v>0</v>
      </c>
      <c r="AQ8" s="30">
        <f t="shared" si="0"/>
        <v>0</v>
      </c>
      <c r="AR8" s="30">
        <f t="shared" si="0"/>
        <v>0</v>
      </c>
      <c r="AS8" s="30">
        <f t="shared" si="0"/>
        <v>0</v>
      </c>
      <c r="AT8" s="30">
        <f t="shared" si="0"/>
        <v>0</v>
      </c>
      <c r="AU8" s="45">
        <f t="shared" si="0"/>
        <v>610.92100000000016</v>
      </c>
      <c r="AV8" s="45">
        <f t="shared" si="0"/>
        <v>73.856000000000009</v>
      </c>
      <c r="AW8" s="30">
        <f t="shared" si="0"/>
        <v>20.553999999999998</v>
      </c>
      <c r="AX8" s="30">
        <f t="shared" si="0"/>
        <v>0</v>
      </c>
      <c r="AY8" s="30">
        <f t="shared" si="0"/>
        <v>0</v>
      </c>
      <c r="AZ8" s="30">
        <f t="shared" si="0"/>
        <v>0</v>
      </c>
      <c r="BA8" s="30">
        <f t="shared" si="0"/>
        <v>0</v>
      </c>
      <c r="BB8" s="30">
        <f t="shared" si="0"/>
        <v>0</v>
      </c>
      <c r="BC8" s="30">
        <f t="shared" si="0"/>
        <v>0</v>
      </c>
      <c r="BD8" s="30">
        <f t="shared" si="0"/>
        <v>0</v>
      </c>
      <c r="BE8" s="45">
        <f t="shared" si="0"/>
        <v>0.17799999999999999</v>
      </c>
      <c r="BF8" s="45">
        <f t="shared" si="0"/>
        <v>3.1909999999999998</v>
      </c>
      <c r="BG8" s="30">
        <f t="shared" si="0"/>
        <v>0</v>
      </c>
      <c r="BH8" s="30">
        <f t="shared" si="0"/>
        <v>0</v>
      </c>
      <c r="BI8" s="30">
        <f t="shared" si="0"/>
        <v>0</v>
      </c>
      <c r="BJ8" s="30">
        <f t="shared" si="0"/>
        <v>0</v>
      </c>
      <c r="BK8" s="30">
        <f t="shared" si="0"/>
        <v>0</v>
      </c>
      <c r="BL8" s="30">
        <f t="shared" si="0"/>
        <v>0</v>
      </c>
      <c r="BM8" s="30">
        <f t="shared" si="0"/>
        <v>0</v>
      </c>
      <c r="BN8" s="30">
        <f t="shared" si="0"/>
        <v>0</v>
      </c>
      <c r="BO8" s="30">
        <f t="shared" si="0"/>
        <v>0</v>
      </c>
      <c r="BP8" s="45">
        <f t="shared" si="0"/>
        <v>19.408999999999999</v>
      </c>
      <c r="BQ8" s="30">
        <f t="shared" si="0"/>
        <v>0</v>
      </c>
      <c r="BR8" s="30">
        <f t="shared" si="0"/>
        <v>0</v>
      </c>
      <c r="BS8" s="30">
        <f t="shared" si="0"/>
        <v>0</v>
      </c>
      <c r="BT8" s="30">
        <f t="shared" si="0"/>
        <v>0</v>
      </c>
      <c r="BU8" s="30">
        <f t="shared" si="0"/>
        <v>0</v>
      </c>
      <c r="BV8" s="30">
        <f t="shared" si="0"/>
        <v>0</v>
      </c>
      <c r="BW8" s="30">
        <f t="shared" si="0"/>
        <v>0</v>
      </c>
      <c r="BX8" s="30">
        <f t="shared" si="0"/>
        <v>0</v>
      </c>
      <c r="BY8" s="45">
        <f t="shared" si="0"/>
        <v>2.734</v>
      </c>
      <c r="BZ8" s="30">
        <f t="shared" si="0"/>
        <v>0</v>
      </c>
      <c r="CA8" s="30">
        <f t="shared" si="0"/>
        <v>0</v>
      </c>
      <c r="CB8" s="30">
        <f t="shared" si="0"/>
        <v>0</v>
      </c>
      <c r="CC8" s="30">
        <f t="shared" si="0"/>
        <v>0</v>
      </c>
      <c r="CD8" s="30">
        <f t="shared" si="0"/>
        <v>0</v>
      </c>
      <c r="CE8" s="30">
        <f t="shared" si="0"/>
        <v>0</v>
      </c>
      <c r="CF8" s="45">
        <f t="shared" si="0"/>
        <v>299.86699999999996</v>
      </c>
      <c r="CG8" s="45">
        <f t="shared" si="0"/>
        <v>0.55600000000000005</v>
      </c>
      <c r="CH8" s="30">
        <f t="shared" si="0"/>
        <v>0</v>
      </c>
      <c r="CI8" s="30">
        <f t="shared" si="0"/>
        <v>0</v>
      </c>
      <c r="CJ8" s="30">
        <f t="shared" si="0"/>
        <v>0</v>
      </c>
      <c r="CK8" s="30">
        <f t="shared" si="0"/>
        <v>0</v>
      </c>
      <c r="CL8" s="30">
        <f t="shared" si="0"/>
        <v>0</v>
      </c>
      <c r="CM8" s="30">
        <f t="shared" si="0"/>
        <v>0</v>
      </c>
      <c r="CN8" s="30">
        <f t="shared" si="0"/>
        <v>0</v>
      </c>
      <c r="CO8" s="30">
        <f t="shared" si="0"/>
        <v>0</v>
      </c>
      <c r="CP8" s="30">
        <f t="shared" si="0"/>
        <v>0</v>
      </c>
      <c r="CQ8" s="30">
        <f t="shared" si="0"/>
        <v>0</v>
      </c>
      <c r="CR8" s="30">
        <f t="shared" si="0"/>
        <v>0</v>
      </c>
      <c r="CS8" s="30">
        <f t="shared" si="0"/>
        <v>0</v>
      </c>
      <c r="CT8" s="30">
        <f t="shared" si="0"/>
        <v>0</v>
      </c>
      <c r="CU8" s="30">
        <f t="shared" si="0"/>
        <v>0</v>
      </c>
      <c r="CV8" s="30">
        <f t="shared" si="0"/>
        <v>0</v>
      </c>
      <c r="CW8" s="30">
        <f t="shared" si="0"/>
        <v>0</v>
      </c>
      <c r="CX8" s="30">
        <f t="shared" si="0"/>
        <v>0</v>
      </c>
      <c r="CY8" s="30">
        <f t="shared" si="0"/>
        <v>0</v>
      </c>
      <c r="CZ8" s="45">
        <f t="shared" si="0"/>
        <v>0.96100000000000008</v>
      </c>
    </row>
    <row r="9" spans="1:104" ht="15.75">
      <c r="A9" s="9">
        <v>2</v>
      </c>
      <c r="B9" s="43" t="s">
        <v>172</v>
      </c>
      <c r="C9" s="16">
        <f t="shared" ref="C9:C40" si="1">SUM(AV9+CG9+F9)</f>
        <v>4.4799999999999995</v>
      </c>
      <c r="D9" s="16">
        <f t="shared" ref="D9:D40" si="2">G9+AW9+CH9</f>
        <v>0.76</v>
      </c>
      <c r="E9" s="16">
        <f t="shared" ref="E9:E40" si="3">AU9+CF9+CZ9</f>
        <v>45.731999999999999</v>
      </c>
      <c r="F9" s="11">
        <v>2.78</v>
      </c>
      <c r="G9" s="11">
        <f>MAX(H9:AT9)</f>
        <v>0.76</v>
      </c>
      <c r="H9" s="11"/>
      <c r="I9" s="48">
        <v>0</v>
      </c>
      <c r="J9" s="11"/>
      <c r="K9" s="11"/>
      <c r="L9" s="11"/>
      <c r="M9" s="11">
        <v>0.15</v>
      </c>
      <c r="N9" s="11"/>
      <c r="O9" s="11"/>
      <c r="P9" s="11"/>
      <c r="Q9" s="44">
        <v>0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>
        <v>0.76</v>
      </c>
      <c r="AO9" s="11"/>
      <c r="AP9" s="11"/>
      <c r="AQ9" s="11"/>
      <c r="AR9" s="11"/>
      <c r="AS9" s="11"/>
      <c r="AT9" s="11"/>
      <c r="AU9" s="13">
        <v>33.445</v>
      </c>
      <c r="AV9" s="11">
        <v>1.7</v>
      </c>
      <c r="AW9" s="11">
        <f>MAX(AX9:CE9)</f>
        <v>0</v>
      </c>
      <c r="AX9" s="11"/>
      <c r="AY9" s="11"/>
      <c r="AZ9" s="11"/>
      <c r="BA9" s="11"/>
      <c r="BB9" s="11"/>
      <c r="BC9" s="11"/>
      <c r="BD9" s="11"/>
      <c r="BE9" s="11">
        <v>0</v>
      </c>
      <c r="BF9" s="11">
        <v>0</v>
      </c>
      <c r="BG9" s="11"/>
      <c r="BH9" s="11"/>
      <c r="BI9" s="11"/>
      <c r="BJ9" s="11"/>
      <c r="BK9" s="11"/>
      <c r="BL9" s="11"/>
      <c r="BM9" s="11"/>
      <c r="BN9" s="11"/>
      <c r="BO9" s="11"/>
      <c r="BP9" s="11">
        <v>0</v>
      </c>
      <c r="BQ9" s="11"/>
      <c r="BR9" s="11"/>
      <c r="BS9" s="11"/>
      <c r="BT9" s="11"/>
      <c r="BU9" s="11"/>
      <c r="BV9" s="11"/>
      <c r="BW9" s="11"/>
      <c r="BX9" s="11"/>
      <c r="BY9" s="11">
        <v>0</v>
      </c>
      <c r="BZ9" s="11"/>
      <c r="CA9" s="11"/>
      <c r="CB9" s="11"/>
      <c r="CC9" s="11"/>
      <c r="CD9" s="11"/>
      <c r="CE9" s="11"/>
      <c r="CF9" s="13">
        <v>12.287000000000001</v>
      </c>
      <c r="CG9" s="11"/>
      <c r="CH9" s="11">
        <f>MAX(CI9:CY9)</f>
        <v>0</v>
      </c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>
        <v>0</v>
      </c>
    </row>
    <row r="10" spans="1:104" ht="15.75">
      <c r="A10" s="9">
        <v>3</v>
      </c>
      <c r="B10" s="43" t="s">
        <v>173</v>
      </c>
      <c r="C10" s="16">
        <f t="shared" si="1"/>
        <v>7.6609999999999996</v>
      </c>
      <c r="D10" s="16">
        <f t="shared" si="2"/>
        <v>1.69</v>
      </c>
      <c r="E10" s="16">
        <f t="shared" si="3"/>
        <v>36.076999999999998</v>
      </c>
      <c r="F10" s="11">
        <v>5</v>
      </c>
      <c r="G10" s="11">
        <f t="shared" ref="G10:G73" si="4">MAX(H10:AT10)</f>
        <v>0.38</v>
      </c>
      <c r="H10" s="11"/>
      <c r="I10" s="48">
        <v>0</v>
      </c>
      <c r="J10" s="11"/>
      <c r="K10" s="11"/>
      <c r="L10" s="11"/>
      <c r="M10" s="11">
        <v>0.21</v>
      </c>
      <c r="N10" s="11"/>
      <c r="O10" s="11"/>
      <c r="P10" s="11"/>
      <c r="Q10" s="44">
        <v>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>
        <v>0.38</v>
      </c>
      <c r="AO10" s="11"/>
      <c r="AP10" s="11"/>
      <c r="AQ10" s="11"/>
      <c r="AR10" s="11"/>
      <c r="AS10" s="11"/>
      <c r="AT10" s="11"/>
      <c r="AU10" s="13">
        <v>25.271999999999998</v>
      </c>
      <c r="AV10" s="13">
        <v>2.4609999999999999</v>
      </c>
      <c r="AW10" s="11">
        <f t="shared" ref="AW10:AW73" si="5">MAX(AX10:CE10)</f>
        <v>1.31</v>
      </c>
      <c r="AX10" s="11"/>
      <c r="AY10" s="11"/>
      <c r="AZ10" s="11"/>
      <c r="BA10" s="11"/>
      <c r="BB10" s="11"/>
      <c r="BC10" s="11"/>
      <c r="BD10" s="11"/>
      <c r="BE10" s="11">
        <v>0</v>
      </c>
      <c r="BF10" s="11">
        <v>1.31</v>
      </c>
      <c r="BG10" s="11"/>
      <c r="BH10" s="11"/>
      <c r="BI10" s="11"/>
      <c r="BJ10" s="11"/>
      <c r="BK10" s="11"/>
      <c r="BL10" s="11"/>
      <c r="BM10" s="11"/>
      <c r="BN10" s="11"/>
      <c r="BO10" s="11"/>
      <c r="BP10" s="13">
        <v>0.45100000000000001</v>
      </c>
      <c r="BQ10" s="11"/>
      <c r="BR10" s="11"/>
      <c r="BS10" s="11"/>
      <c r="BT10" s="11"/>
      <c r="BU10" s="11"/>
      <c r="BV10" s="11"/>
      <c r="BW10" s="11"/>
      <c r="BX10" s="11"/>
      <c r="BY10" s="11">
        <v>0</v>
      </c>
      <c r="BZ10" s="11"/>
      <c r="CA10" s="11"/>
      <c r="CB10" s="11"/>
      <c r="CC10" s="11"/>
      <c r="CD10" s="11"/>
      <c r="CE10" s="11"/>
      <c r="CF10" s="13">
        <v>10.404999999999999</v>
      </c>
      <c r="CG10" s="11">
        <v>0.2</v>
      </c>
      <c r="CH10" s="11">
        <f t="shared" ref="CH10:CH73" si="6">MAX(CI10:CY10)</f>
        <v>0</v>
      </c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>
        <v>0.4</v>
      </c>
    </row>
    <row r="11" spans="1:104" ht="15.75">
      <c r="A11" s="9">
        <v>4</v>
      </c>
      <c r="B11" s="43" t="s">
        <v>174</v>
      </c>
      <c r="C11" s="16">
        <f t="shared" si="1"/>
        <v>0</v>
      </c>
      <c r="D11" s="16">
        <f t="shared" si="2"/>
        <v>0</v>
      </c>
      <c r="E11" s="16">
        <f t="shared" si="3"/>
        <v>35.550000000000004</v>
      </c>
      <c r="F11" s="11">
        <v>0</v>
      </c>
      <c r="G11" s="11">
        <f t="shared" si="4"/>
        <v>0</v>
      </c>
      <c r="H11" s="11"/>
      <c r="I11" s="48">
        <v>0</v>
      </c>
      <c r="J11" s="11"/>
      <c r="K11" s="11"/>
      <c r="L11" s="11"/>
      <c r="M11" s="11">
        <v>0</v>
      </c>
      <c r="N11" s="11"/>
      <c r="O11" s="11"/>
      <c r="P11" s="11"/>
      <c r="Q11" s="44">
        <v>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>
        <v>0</v>
      </c>
      <c r="AO11" s="11"/>
      <c r="AP11" s="11"/>
      <c r="AQ11" s="11"/>
      <c r="AR11" s="11"/>
      <c r="AS11" s="11"/>
      <c r="AT11" s="11"/>
      <c r="AU11" s="13">
        <v>24.225000000000001</v>
      </c>
      <c r="AV11" s="11">
        <v>0</v>
      </c>
      <c r="AW11" s="11">
        <f t="shared" si="5"/>
        <v>0</v>
      </c>
      <c r="AX11" s="11"/>
      <c r="AY11" s="11"/>
      <c r="AZ11" s="11"/>
      <c r="BA11" s="11"/>
      <c r="BB11" s="11"/>
      <c r="BC11" s="11"/>
      <c r="BD11" s="11"/>
      <c r="BE11" s="11">
        <v>0</v>
      </c>
      <c r="BF11" s="11">
        <v>0</v>
      </c>
      <c r="BG11" s="11"/>
      <c r="BH11" s="11"/>
      <c r="BI11" s="11"/>
      <c r="BJ11" s="11"/>
      <c r="BK11" s="11"/>
      <c r="BL11" s="11"/>
      <c r="BM11" s="11"/>
      <c r="BN11" s="11"/>
      <c r="BO11" s="11"/>
      <c r="BP11" s="11">
        <v>0</v>
      </c>
      <c r="BQ11" s="11"/>
      <c r="BR11" s="11"/>
      <c r="BS11" s="11"/>
      <c r="BT11" s="11"/>
      <c r="BU11" s="11"/>
      <c r="BV11" s="11"/>
      <c r="BW11" s="11"/>
      <c r="BX11" s="11"/>
      <c r="BY11" s="11">
        <v>0</v>
      </c>
      <c r="BZ11" s="11"/>
      <c r="CA11" s="11"/>
      <c r="CB11" s="11"/>
      <c r="CC11" s="11"/>
      <c r="CD11" s="11"/>
      <c r="CE11" s="11"/>
      <c r="CF11" s="13">
        <v>11.189</v>
      </c>
      <c r="CG11" s="11"/>
      <c r="CH11" s="11">
        <f t="shared" si="6"/>
        <v>0</v>
      </c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3">
        <v>0.13600000000000001</v>
      </c>
    </row>
    <row r="12" spans="1:104" ht="15.75">
      <c r="A12" s="9">
        <v>5</v>
      </c>
      <c r="B12" s="43" t="s">
        <v>175</v>
      </c>
      <c r="C12" s="16">
        <f t="shared" si="1"/>
        <v>9.4870000000000001</v>
      </c>
      <c r="D12" s="16">
        <f t="shared" si="2"/>
        <v>2.3820000000000001</v>
      </c>
      <c r="E12" s="16">
        <f t="shared" si="3"/>
        <v>19.469000000000001</v>
      </c>
      <c r="F12" s="13">
        <v>6.1150000000000002</v>
      </c>
      <c r="G12" s="11">
        <f t="shared" si="4"/>
        <v>2.125</v>
      </c>
      <c r="H12" s="11"/>
      <c r="I12" s="48">
        <v>0</v>
      </c>
      <c r="J12" s="11"/>
      <c r="K12" s="11"/>
      <c r="L12" s="11"/>
      <c r="M12" s="11">
        <v>0</v>
      </c>
      <c r="N12" s="11"/>
      <c r="O12" s="11"/>
      <c r="P12" s="11"/>
      <c r="Q12" s="44">
        <v>0.36499999999999999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>
        <v>2.125</v>
      </c>
      <c r="AO12" s="11"/>
      <c r="AP12" s="11"/>
      <c r="AQ12" s="11"/>
      <c r="AR12" s="11"/>
      <c r="AS12" s="11"/>
      <c r="AT12" s="11"/>
      <c r="AU12" s="13">
        <v>13.834</v>
      </c>
      <c r="AV12" s="13">
        <v>3.242</v>
      </c>
      <c r="AW12" s="11">
        <f t="shared" si="5"/>
        <v>0.25700000000000001</v>
      </c>
      <c r="AX12" s="11"/>
      <c r="AY12" s="11"/>
      <c r="AZ12" s="11"/>
      <c r="BA12" s="11"/>
      <c r="BB12" s="11"/>
      <c r="BC12" s="11"/>
      <c r="BD12" s="11"/>
      <c r="BE12" s="11">
        <v>0</v>
      </c>
      <c r="BF12" s="11">
        <v>0</v>
      </c>
      <c r="BG12" s="11"/>
      <c r="BH12" s="11"/>
      <c r="BI12" s="11"/>
      <c r="BJ12" s="11"/>
      <c r="BK12" s="11"/>
      <c r="BL12" s="11"/>
      <c r="BM12" s="11"/>
      <c r="BN12" s="11"/>
      <c r="BO12" s="11"/>
      <c r="BP12" s="13">
        <v>0.246</v>
      </c>
      <c r="BQ12" s="11"/>
      <c r="BR12" s="11"/>
      <c r="BS12" s="11"/>
      <c r="BT12" s="11"/>
      <c r="BU12" s="11"/>
      <c r="BV12" s="11"/>
      <c r="BW12" s="11"/>
      <c r="BX12" s="11"/>
      <c r="BY12" s="13">
        <v>0.25700000000000001</v>
      </c>
      <c r="BZ12" s="11"/>
      <c r="CA12" s="11"/>
      <c r="CB12" s="11"/>
      <c r="CC12" s="11"/>
      <c r="CD12" s="11"/>
      <c r="CE12" s="11"/>
      <c r="CF12" s="13">
        <v>5.6349999999999998</v>
      </c>
      <c r="CG12" s="11">
        <v>0.13</v>
      </c>
      <c r="CH12" s="11">
        <f t="shared" si="6"/>
        <v>0</v>
      </c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>
        <v>0</v>
      </c>
    </row>
    <row r="13" spans="1:104" ht="15.75">
      <c r="A13" s="9">
        <v>6</v>
      </c>
      <c r="B13" s="43" t="s">
        <v>176</v>
      </c>
      <c r="C13" s="16">
        <f t="shared" si="1"/>
        <v>7.5250000000000004</v>
      </c>
      <c r="D13" s="16">
        <f t="shared" si="2"/>
        <v>6.7519999999999998</v>
      </c>
      <c r="E13" s="16">
        <f t="shared" si="3"/>
        <v>22.859000000000002</v>
      </c>
      <c r="F13" s="13">
        <v>4.444</v>
      </c>
      <c r="G13" s="11">
        <f t="shared" si="4"/>
        <v>4.0869999999999997</v>
      </c>
      <c r="H13" s="11"/>
      <c r="I13" s="48">
        <v>0</v>
      </c>
      <c r="J13" s="11"/>
      <c r="K13" s="11"/>
      <c r="L13" s="11"/>
      <c r="M13" s="11">
        <v>0</v>
      </c>
      <c r="N13" s="11"/>
      <c r="O13" s="11"/>
      <c r="P13" s="11"/>
      <c r="Q13" s="44">
        <v>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>
        <v>4.0869999999999997</v>
      </c>
      <c r="AO13" s="11"/>
      <c r="AP13" s="11"/>
      <c r="AQ13" s="11"/>
      <c r="AR13" s="11"/>
      <c r="AS13" s="11"/>
      <c r="AT13" s="11"/>
      <c r="AU13" s="13">
        <v>19.122</v>
      </c>
      <c r="AV13" s="13">
        <v>3.081</v>
      </c>
      <c r="AW13" s="11">
        <f t="shared" si="5"/>
        <v>2.665</v>
      </c>
      <c r="AX13" s="11"/>
      <c r="AY13" s="11"/>
      <c r="AZ13" s="11"/>
      <c r="BA13" s="11"/>
      <c r="BB13" s="11"/>
      <c r="BC13" s="11"/>
      <c r="BD13" s="11"/>
      <c r="BE13" s="11">
        <v>0</v>
      </c>
      <c r="BF13" s="11">
        <v>0</v>
      </c>
      <c r="BG13" s="11"/>
      <c r="BH13" s="11"/>
      <c r="BI13" s="11"/>
      <c r="BJ13" s="11"/>
      <c r="BK13" s="11"/>
      <c r="BL13" s="11"/>
      <c r="BM13" s="11"/>
      <c r="BN13" s="11"/>
      <c r="BO13" s="11"/>
      <c r="BP13" s="13">
        <v>2.665</v>
      </c>
      <c r="BQ13" s="11"/>
      <c r="BR13" s="11"/>
      <c r="BS13" s="11"/>
      <c r="BT13" s="11"/>
      <c r="BU13" s="11"/>
      <c r="BV13" s="11"/>
      <c r="BW13" s="11"/>
      <c r="BX13" s="11"/>
      <c r="BY13" s="11">
        <v>0</v>
      </c>
      <c r="BZ13" s="11"/>
      <c r="CA13" s="11"/>
      <c r="CB13" s="11"/>
      <c r="CC13" s="11"/>
      <c r="CD13" s="11"/>
      <c r="CE13" s="11"/>
      <c r="CF13" s="11">
        <v>3.7370000000000001</v>
      </c>
      <c r="CG13" s="11"/>
      <c r="CH13" s="11">
        <f t="shared" si="6"/>
        <v>0</v>
      </c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>
        <v>0</v>
      </c>
    </row>
    <row r="14" spans="1:104" ht="15.75">
      <c r="A14" s="9">
        <v>7</v>
      </c>
      <c r="B14" s="43" t="s">
        <v>177</v>
      </c>
      <c r="C14" s="16">
        <f t="shared" si="1"/>
        <v>4.42</v>
      </c>
      <c r="D14" s="16">
        <f t="shared" si="2"/>
        <v>1.3660000000000001</v>
      </c>
      <c r="E14" s="16">
        <f t="shared" si="3"/>
        <v>15.994999999999997</v>
      </c>
      <c r="F14" s="13">
        <v>3.13</v>
      </c>
      <c r="G14" s="11">
        <f t="shared" si="4"/>
        <v>0.67600000000000005</v>
      </c>
      <c r="H14" s="11"/>
      <c r="I14" s="48">
        <v>0</v>
      </c>
      <c r="J14" s="11"/>
      <c r="K14" s="11"/>
      <c r="L14" s="11"/>
      <c r="M14" s="11">
        <v>0</v>
      </c>
      <c r="N14" s="11"/>
      <c r="O14" s="11"/>
      <c r="P14" s="11"/>
      <c r="Q14" s="44">
        <v>0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>
        <v>0.67600000000000005</v>
      </c>
      <c r="AO14" s="11"/>
      <c r="AP14" s="11"/>
      <c r="AQ14" s="11"/>
      <c r="AR14" s="11"/>
      <c r="AS14" s="11"/>
      <c r="AT14" s="11"/>
      <c r="AU14" s="13">
        <v>12.805999999999999</v>
      </c>
      <c r="AV14" s="11">
        <v>1.29</v>
      </c>
      <c r="AW14" s="11">
        <f t="shared" si="5"/>
        <v>0.69</v>
      </c>
      <c r="AX14" s="11"/>
      <c r="AY14" s="11"/>
      <c r="AZ14" s="11"/>
      <c r="BA14" s="11"/>
      <c r="BB14" s="11"/>
      <c r="BC14" s="11"/>
      <c r="BD14" s="11"/>
      <c r="BE14" s="11">
        <v>0</v>
      </c>
      <c r="BF14" s="11">
        <v>0</v>
      </c>
      <c r="BG14" s="11"/>
      <c r="BH14" s="11"/>
      <c r="BI14" s="11"/>
      <c r="BJ14" s="11"/>
      <c r="BK14" s="11"/>
      <c r="BL14" s="11"/>
      <c r="BM14" s="11"/>
      <c r="BN14" s="11"/>
      <c r="BO14" s="11"/>
      <c r="BP14" s="11">
        <v>0.69</v>
      </c>
      <c r="BQ14" s="11"/>
      <c r="BR14" s="11"/>
      <c r="BS14" s="11"/>
      <c r="BT14" s="11"/>
      <c r="BU14" s="11"/>
      <c r="BV14" s="11"/>
      <c r="BW14" s="11"/>
      <c r="BX14" s="11"/>
      <c r="BY14" s="11">
        <v>0</v>
      </c>
      <c r="BZ14" s="11"/>
      <c r="CA14" s="11"/>
      <c r="CB14" s="11"/>
      <c r="CC14" s="11"/>
      <c r="CD14" s="11"/>
      <c r="CE14" s="11"/>
      <c r="CF14" s="13">
        <v>2.899</v>
      </c>
      <c r="CG14" s="11"/>
      <c r="CH14" s="11">
        <f t="shared" si="6"/>
        <v>0</v>
      </c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>
        <v>0.28999999999999998</v>
      </c>
    </row>
    <row r="15" spans="1:104" ht="15.75">
      <c r="A15" s="9">
        <v>8</v>
      </c>
      <c r="B15" s="43" t="s">
        <v>178</v>
      </c>
      <c r="C15" s="16">
        <f t="shared" si="1"/>
        <v>13.03</v>
      </c>
      <c r="D15" s="16">
        <f t="shared" si="2"/>
        <v>3.55</v>
      </c>
      <c r="E15" s="16">
        <f t="shared" si="3"/>
        <v>14.449</v>
      </c>
      <c r="F15" s="11">
        <v>8.85</v>
      </c>
      <c r="G15" s="11">
        <f t="shared" si="4"/>
        <v>1.75</v>
      </c>
      <c r="H15" s="11"/>
      <c r="I15" s="13">
        <v>1.4</v>
      </c>
      <c r="J15" s="11"/>
      <c r="K15" s="11"/>
      <c r="L15" s="11"/>
      <c r="M15" s="11">
        <v>1.75</v>
      </c>
      <c r="N15" s="11"/>
      <c r="O15" s="11"/>
      <c r="P15" s="11"/>
      <c r="Q15" s="44">
        <v>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>
        <v>1.75</v>
      </c>
      <c r="AO15" s="11"/>
      <c r="AP15" s="11"/>
      <c r="AQ15" s="11"/>
      <c r="AR15" s="11"/>
      <c r="AS15" s="11"/>
      <c r="AT15" s="11"/>
      <c r="AU15" s="11">
        <v>6.6779999999999999</v>
      </c>
      <c r="AV15" s="11">
        <v>4.18</v>
      </c>
      <c r="AW15" s="11">
        <f t="shared" si="5"/>
        <v>1.8</v>
      </c>
      <c r="AX15" s="11"/>
      <c r="AY15" s="11"/>
      <c r="AZ15" s="11"/>
      <c r="BA15" s="11"/>
      <c r="BB15" s="11"/>
      <c r="BC15" s="11"/>
      <c r="BD15" s="11"/>
      <c r="BE15" s="11">
        <v>0</v>
      </c>
      <c r="BF15" s="11">
        <v>0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>
        <v>1.8</v>
      </c>
      <c r="BQ15" s="11"/>
      <c r="BR15" s="11"/>
      <c r="BS15" s="11"/>
      <c r="BT15" s="11"/>
      <c r="BU15" s="11"/>
      <c r="BV15" s="11"/>
      <c r="BW15" s="11"/>
      <c r="BX15" s="11"/>
      <c r="BY15" s="11">
        <v>0</v>
      </c>
      <c r="BZ15" s="11"/>
      <c r="CA15" s="11"/>
      <c r="CB15" s="11"/>
      <c r="CC15" s="11"/>
      <c r="CD15" s="11"/>
      <c r="CE15" s="11"/>
      <c r="CF15" s="13">
        <v>7.7709999999999999</v>
      </c>
      <c r="CG15" s="11"/>
      <c r="CH15" s="11">
        <f t="shared" si="6"/>
        <v>0</v>
      </c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>
        <v>0</v>
      </c>
    </row>
    <row r="16" spans="1:104" ht="15.75">
      <c r="A16" s="9">
        <v>9</v>
      </c>
      <c r="B16" s="43" t="s">
        <v>179</v>
      </c>
      <c r="C16" s="16">
        <f t="shared" si="1"/>
        <v>4.0140000000000002</v>
      </c>
      <c r="D16" s="16">
        <f t="shared" si="2"/>
        <v>1.2309999999999999</v>
      </c>
      <c r="E16" s="16">
        <f t="shared" si="3"/>
        <v>33.006</v>
      </c>
      <c r="F16" s="13">
        <v>3.2149999999999999</v>
      </c>
      <c r="G16" s="11">
        <f t="shared" si="4"/>
        <v>0.65500000000000003</v>
      </c>
      <c r="H16" s="11"/>
      <c r="I16" s="48">
        <v>0</v>
      </c>
      <c r="J16" s="11"/>
      <c r="K16" s="11"/>
      <c r="L16" s="11"/>
      <c r="M16" s="11">
        <v>0</v>
      </c>
      <c r="N16" s="11"/>
      <c r="O16" s="11"/>
      <c r="P16" s="11"/>
      <c r="Q16" s="44">
        <v>0.16500000000000001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>
        <v>0.65500000000000003</v>
      </c>
      <c r="AO16" s="11"/>
      <c r="AP16" s="11"/>
      <c r="AQ16" s="11"/>
      <c r="AR16" s="11"/>
      <c r="AS16" s="11"/>
      <c r="AT16" s="11"/>
      <c r="AU16" s="13">
        <v>19.943000000000001</v>
      </c>
      <c r="AV16" s="13">
        <v>0.79900000000000004</v>
      </c>
      <c r="AW16" s="11">
        <f t="shared" si="5"/>
        <v>0.57599999999999996</v>
      </c>
      <c r="AX16" s="11"/>
      <c r="AY16" s="11"/>
      <c r="AZ16" s="11"/>
      <c r="BA16" s="11"/>
      <c r="BB16" s="11"/>
      <c r="BC16" s="11"/>
      <c r="BD16" s="11"/>
      <c r="BE16" s="11">
        <v>0</v>
      </c>
      <c r="BF16" s="11">
        <v>0</v>
      </c>
      <c r="BG16" s="11"/>
      <c r="BH16" s="11"/>
      <c r="BI16" s="11"/>
      <c r="BJ16" s="11"/>
      <c r="BK16" s="11"/>
      <c r="BL16" s="11"/>
      <c r="BM16" s="11"/>
      <c r="BN16" s="11"/>
      <c r="BO16" s="11"/>
      <c r="BP16" s="13">
        <v>0.57599999999999996</v>
      </c>
      <c r="BQ16" s="11"/>
      <c r="BR16" s="11"/>
      <c r="BS16" s="11"/>
      <c r="BT16" s="11"/>
      <c r="BU16" s="11"/>
      <c r="BV16" s="11"/>
      <c r="BW16" s="11"/>
      <c r="BX16" s="11"/>
      <c r="BY16" s="11">
        <v>0</v>
      </c>
      <c r="BZ16" s="11"/>
      <c r="CA16" s="11"/>
      <c r="CB16" s="11"/>
      <c r="CC16" s="11"/>
      <c r="CD16" s="11"/>
      <c r="CE16" s="11"/>
      <c r="CF16" s="13">
        <v>13.063000000000001</v>
      </c>
      <c r="CG16" s="11"/>
      <c r="CH16" s="11">
        <f t="shared" si="6"/>
        <v>0</v>
      </c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>
        <v>0</v>
      </c>
    </row>
    <row r="17" spans="1:104" ht="15.75">
      <c r="A17" s="9">
        <v>10</v>
      </c>
      <c r="B17" s="43" t="s">
        <v>180</v>
      </c>
      <c r="C17" s="16">
        <f t="shared" si="1"/>
        <v>0.27</v>
      </c>
      <c r="D17" s="16">
        <f t="shared" si="2"/>
        <v>0</v>
      </c>
      <c r="E17" s="16">
        <f t="shared" si="3"/>
        <v>32.311999999999998</v>
      </c>
      <c r="F17" s="11">
        <v>0.27</v>
      </c>
      <c r="G17" s="11">
        <f t="shared" si="4"/>
        <v>0</v>
      </c>
      <c r="H17" s="11"/>
      <c r="I17" s="48">
        <v>0</v>
      </c>
      <c r="J17" s="11"/>
      <c r="K17" s="11"/>
      <c r="L17" s="11"/>
      <c r="M17" s="11">
        <v>0</v>
      </c>
      <c r="N17" s="11"/>
      <c r="O17" s="11"/>
      <c r="P17" s="11"/>
      <c r="Q17" s="44">
        <v>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">
        <v>0</v>
      </c>
      <c r="AO17" s="11"/>
      <c r="AP17" s="11"/>
      <c r="AQ17" s="11"/>
      <c r="AR17" s="11"/>
      <c r="AS17" s="11"/>
      <c r="AT17" s="11"/>
      <c r="AU17" s="13">
        <v>23.19</v>
      </c>
      <c r="AV17" s="11">
        <v>0</v>
      </c>
      <c r="AW17" s="11">
        <f t="shared" si="5"/>
        <v>0</v>
      </c>
      <c r="AX17" s="11"/>
      <c r="AY17" s="11"/>
      <c r="AZ17" s="11"/>
      <c r="BA17" s="11"/>
      <c r="BB17" s="11"/>
      <c r="BC17" s="11"/>
      <c r="BD17" s="11"/>
      <c r="BE17" s="11">
        <v>0</v>
      </c>
      <c r="BF17" s="11">
        <v>0</v>
      </c>
      <c r="BG17" s="11"/>
      <c r="BH17" s="11"/>
      <c r="BI17" s="11"/>
      <c r="BJ17" s="11"/>
      <c r="BK17" s="11"/>
      <c r="BL17" s="11"/>
      <c r="BM17" s="11"/>
      <c r="BN17" s="11"/>
      <c r="BO17" s="11"/>
      <c r="BP17" s="11">
        <v>0</v>
      </c>
      <c r="BQ17" s="11"/>
      <c r="BR17" s="11"/>
      <c r="BS17" s="11"/>
      <c r="BT17" s="11"/>
      <c r="BU17" s="11"/>
      <c r="BV17" s="11"/>
      <c r="BW17" s="11"/>
      <c r="BX17" s="11"/>
      <c r="BY17" s="11">
        <v>0</v>
      </c>
      <c r="BZ17" s="11"/>
      <c r="CA17" s="11"/>
      <c r="CB17" s="11"/>
      <c r="CC17" s="11"/>
      <c r="CD17" s="11"/>
      <c r="CE17" s="11"/>
      <c r="CF17" s="13">
        <v>9.1219999999999999</v>
      </c>
      <c r="CG17" s="11"/>
      <c r="CH17" s="11">
        <f t="shared" si="6"/>
        <v>0</v>
      </c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>
        <v>0</v>
      </c>
    </row>
    <row r="18" spans="1:104" ht="15.75">
      <c r="A18" s="9">
        <v>11</v>
      </c>
      <c r="B18" s="43" t="s">
        <v>181</v>
      </c>
      <c r="C18" s="16">
        <f t="shared" si="1"/>
        <v>11.536000000000001</v>
      </c>
      <c r="D18" s="16">
        <f t="shared" si="2"/>
        <v>5.2229999999999999</v>
      </c>
      <c r="E18" s="16">
        <f t="shared" si="3"/>
        <v>30.736999999999998</v>
      </c>
      <c r="F18" s="13">
        <v>5.9950000000000001</v>
      </c>
      <c r="G18" s="11">
        <f t="shared" si="4"/>
        <v>3.0369999999999999</v>
      </c>
      <c r="H18" s="11"/>
      <c r="I18" s="48">
        <v>0</v>
      </c>
      <c r="J18" s="11"/>
      <c r="K18" s="11"/>
      <c r="L18" s="11"/>
      <c r="M18" s="11">
        <v>0</v>
      </c>
      <c r="N18" s="11"/>
      <c r="O18" s="11"/>
      <c r="P18" s="11"/>
      <c r="Q18" s="44">
        <v>0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">
        <v>3.0369999999999999</v>
      </c>
      <c r="AO18" s="11"/>
      <c r="AP18" s="11"/>
      <c r="AQ18" s="11"/>
      <c r="AR18" s="11"/>
      <c r="AS18" s="11"/>
      <c r="AT18" s="11"/>
      <c r="AU18" s="13">
        <v>20.678999999999998</v>
      </c>
      <c r="AV18" s="13">
        <v>5.5410000000000004</v>
      </c>
      <c r="AW18" s="11">
        <f t="shared" si="5"/>
        <v>2.1859999999999999</v>
      </c>
      <c r="AX18" s="11"/>
      <c r="AY18" s="11"/>
      <c r="AZ18" s="11"/>
      <c r="BA18" s="11"/>
      <c r="BB18" s="11"/>
      <c r="BC18" s="11"/>
      <c r="BD18" s="11"/>
      <c r="BE18" s="11">
        <v>0</v>
      </c>
      <c r="BF18" s="11">
        <v>0</v>
      </c>
      <c r="BG18" s="11"/>
      <c r="BH18" s="11"/>
      <c r="BI18" s="11"/>
      <c r="BJ18" s="11"/>
      <c r="BK18" s="11"/>
      <c r="BL18" s="11"/>
      <c r="BM18" s="11"/>
      <c r="BN18" s="11"/>
      <c r="BO18" s="11"/>
      <c r="BP18" s="13">
        <v>2.1859999999999999</v>
      </c>
      <c r="BQ18" s="11"/>
      <c r="BR18" s="11"/>
      <c r="BS18" s="11"/>
      <c r="BT18" s="11"/>
      <c r="BU18" s="11"/>
      <c r="BV18" s="11"/>
      <c r="BW18" s="11"/>
      <c r="BX18" s="11"/>
      <c r="BY18" s="11">
        <v>0</v>
      </c>
      <c r="BZ18" s="11"/>
      <c r="CA18" s="11"/>
      <c r="CB18" s="11"/>
      <c r="CC18" s="11"/>
      <c r="CD18" s="11"/>
      <c r="CE18" s="11"/>
      <c r="CF18" s="13">
        <v>10.058</v>
      </c>
      <c r="CG18" s="11"/>
      <c r="CH18" s="11">
        <f t="shared" si="6"/>
        <v>0</v>
      </c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>
        <v>0</v>
      </c>
    </row>
    <row r="19" spans="1:104" ht="15.75">
      <c r="A19" s="9">
        <v>12</v>
      </c>
      <c r="B19" s="43" t="s">
        <v>182</v>
      </c>
      <c r="C19" s="16">
        <f t="shared" si="1"/>
        <v>9.9059999999999988</v>
      </c>
      <c r="D19" s="16">
        <f t="shared" si="2"/>
        <v>2.7240000000000002</v>
      </c>
      <c r="E19" s="16">
        <f t="shared" si="3"/>
        <v>40.042999999999999</v>
      </c>
      <c r="F19" s="13">
        <v>4.6689999999999996</v>
      </c>
      <c r="G19" s="11">
        <f t="shared" si="4"/>
        <v>1.4510000000000001</v>
      </c>
      <c r="H19" s="11"/>
      <c r="I19" s="48">
        <v>0</v>
      </c>
      <c r="J19" s="11"/>
      <c r="K19" s="11"/>
      <c r="L19" s="11"/>
      <c r="M19" s="11">
        <v>0</v>
      </c>
      <c r="N19" s="11"/>
      <c r="O19" s="11"/>
      <c r="P19" s="11"/>
      <c r="Q19" s="44">
        <v>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3">
        <v>1.4510000000000001</v>
      </c>
      <c r="AO19" s="11"/>
      <c r="AP19" s="11"/>
      <c r="AQ19" s="11"/>
      <c r="AR19" s="11"/>
      <c r="AS19" s="11"/>
      <c r="AT19" s="11"/>
      <c r="AU19" s="13">
        <v>27.846</v>
      </c>
      <c r="AV19" s="13">
        <v>5.1970000000000001</v>
      </c>
      <c r="AW19" s="11">
        <f t="shared" si="5"/>
        <v>1.2729999999999999</v>
      </c>
      <c r="AX19" s="11"/>
      <c r="AY19" s="11"/>
      <c r="AZ19" s="11"/>
      <c r="BA19" s="11"/>
      <c r="BB19" s="11"/>
      <c r="BC19" s="11"/>
      <c r="BD19" s="11"/>
      <c r="BE19" s="11">
        <v>0</v>
      </c>
      <c r="BF19" s="11">
        <v>0</v>
      </c>
      <c r="BG19" s="11"/>
      <c r="BH19" s="11"/>
      <c r="BI19" s="11"/>
      <c r="BJ19" s="11"/>
      <c r="BK19" s="11"/>
      <c r="BL19" s="11"/>
      <c r="BM19" s="11"/>
      <c r="BN19" s="11"/>
      <c r="BO19" s="11"/>
      <c r="BP19" s="13">
        <v>1.2729999999999999</v>
      </c>
      <c r="BQ19" s="11"/>
      <c r="BR19" s="11"/>
      <c r="BS19" s="11"/>
      <c r="BT19" s="11"/>
      <c r="BU19" s="11"/>
      <c r="BV19" s="11"/>
      <c r="BW19" s="11"/>
      <c r="BX19" s="11"/>
      <c r="BY19" s="13">
        <v>0.503</v>
      </c>
      <c r="BZ19" s="11"/>
      <c r="CA19" s="11"/>
      <c r="CB19" s="11"/>
      <c r="CC19" s="11"/>
      <c r="CD19" s="11"/>
      <c r="CE19" s="11"/>
      <c r="CF19" s="13">
        <v>12.196999999999999</v>
      </c>
      <c r="CG19" s="11">
        <v>0.04</v>
      </c>
      <c r="CH19" s="11">
        <f t="shared" si="6"/>
        <v>0</v>
      </c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>
        <v>0</v>
      </c>
    </row>
    <row r="20" spans="1:104" ht="15.75">
      <c r="A20" s="9">
        <v>13</v>
      </c>
      <c r="B20" s="43" t="s">
        <v>183</v>
      </c>
      <c r="C20" s="16">
        <f t="shared" si="1"/>
        <v>2.161</v>
      </c>
      <c r="D20" s="16">
        <f t="shared" si="2"/>
        <v>0.17499999999999999</v>
      </c>
      <c r="E20" s="16">
        <f t="shared" si="3"/>
        <v>9.6630000000000003</v>
      </c>
      <c r="F20" s="11">
        <v>1.94</v>
      </c>
      <c r="G20" s="11">
        <f t="shared" si="4"/>
        <v>8.1000000000000003E-2</v>
      </c>
      <c r="H20" s="11"/>
      <c r="I20" s="48">
        <v>0</v>
      </c>
      <c r="J20" s="11"/>
      <c r="K20" s="11"/>
      <c r="L20" s="11"/>
      <c r="M20" s="11">
        <v>0</v>
      </c>
      <c r="N20" s="11"/>
      <c r="O20" s="11"/>
      <c r="P20" s="11"/>
      <c r="Q20" s="44">
        <v>0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>
        <v>8.1000000000000003E-2</v>
      </c>
      <c r="AO20" s="11"/>
      <c r="AP20" s="11"/>
      <c r="AQ20" s="11"/>
      <c r="AR20" s="11"/>
      <c r="AS20" s="11"/>
      <c r="AT20" s="11"/>
      <c r="AU20" s="13">
        <v>6.5090000000000003</v>
      </c>
      <c r="AV20" s="13">
        <v>0.221</v>
      </c>
      <c r="AW20" s="11">
        <f t="shared" si="5"/>
        <v>9.4E-2</v>
      </c>
      <c r="AX20" s="11"/>
      <c r="AY20" s="11"/>
      <c r="AZ20" s="11"/>
      <c r="BA20" s="11"/>
      <c r="BB20" s="11"/>
      <c r="BC20" s="11"/>
      <c r="BD20" s="11"/>
      <c r="BE20" s="11">
        <v>0</v>
      </c>
      <c r="BF20" s="11">
        <v>0</v>
      </c>
      <c r="BG20" s="11"/>
      <c r="BH20" s="11"/>
      <c r="BI20" s="11"/>
      <c r="BJ20" s="11"/>
      <c r="BK20" s="11"/>
      <c r="BL20" s="11"/>
      <c r="BM20" s="11"/>
      <c r="BN20" s="11"/>
      <c r="BO20" s="11"/>
      <c r="BP20" s="11">
        <v>0</v>
      </c>
      <c r="BQ20" s="11"/>
      <c r="BR20" s="11"/>
      <c r="BS20" s="11"/>
      <c r="BT20" s="11"/>
      <c r="BU20" s="11"/>
      <c r="BV20" s="11"/>
      <c r="BW20" s="11"/>
      <c r="BX20" s="11"/>
      <c r="BY20" s="13">
        <v>9.4E-2</v>
      </c>
      <c r="BZ20" s="11"/>
      <c r="CA20" s="11"/>
      <c r="CB20" s="11"/>
      <c r="CC20" s="11"/>
      <c r="CD20" s="11"/>
      <c r="CE20" s="11"/>
      <c r="CF20" s="13">
        <v>3.1539999999999999</v>
      </c>
      <c r="CG20" s="11"/>
      <c r="CH20" s="11">
        <f t="shared" si="6"/>
        <v>0</v>
      </c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>
        <v>0</v>
      </c>
    </row>
    <row r="21" spans="1:104" ht="15.75">
      <c r="A21" s="9">
        <v>14</v>
      </c>
      <c r="B21" s="43" t="s">
        <v>184</v>
      </c>
      <c r="C21" s="16">
        <f t="shared" si="1"/>
        <v>6.375</v>
      </c>
      <c r="D21" s="16">
        <f t="shared" si="2"/>
        <v>0</v>
      </c>
      <c r="E21" s="16">
        <f t="shared" si="3"/>
        <v>20.746000000000002</v>
      </c>
      <c r="F21" s="13">
        <v>6.375</v>
      </c>
      <c r="G21" s="11">
        <f t="shared" si="4"/>
        <v>0</v>
      </c>
      <c r="H21" s="11"/>
      <c r="I21" s="48">
        <v>0</v>
      </c>
      <c r="J21" s="11"/>
      <c r="K21" s="11"/>
      <c r="L21" s="11"/>
      <c r="M21" s="11">
        <v>0</v>
      </c>
      <c r="N21" s="11"/>
      <c r="O21" s="11"/>
      <c r="P21" s="11"/>
      <c r="Q21" s="44">
        <v>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>
        <v>0</v>
      </c>
      <c r="AO21" s="11"/>
      <c r="AP21" s="11"/>
      <c r="AQ21" s="11"/>
      <c r="AR21" s="11"/>
      <c r="AS21" s="11"/>
      <c r="AT21" s="11"/>
      <c r="AU21" s="13">
        <v>13.704000000000001</v>
      </c>
      <c r="AV21" s="11">
        <v>0</v>
      </c>
      <c r="AW21" s="11">
        <f t="shared" si="5"/>
        <v>0</v>
      </c>
      <c r="AX21" s="11"/>
      <c r="AY21" s="11"/>
      <c r="AZ21" s="11"/>
      <c r="BA21" s="11"/>
      <c r="BB21" s="11"/>
      <c r="BC21" s="11"/>
      <c r="BD21" s="11"/>
      <c r="BE21" s="11">
        <v>0</v>
      </c>
      <c r="BF21" s="11">
        <v>0</v>
      </c>
      <c r="BG21" s="11"/>
      <c r="BH21" s="11"/>
      <c r="BI21" s="11"/>
      <c r="BJ21" s="11"/>
      <c r="BK21" s="11"/>
      <c r="BL21" s="11"/>
      <c r="BM21" s="11"/>
      <c r="BN21" s="11"/>
      <c r="BO21" s="11"/>
      <c r="BP21" s="11">
        <v>0</v>
      </c>
      <c r="BQ21" s="11"/>
      <c r="BR21" s="11"/>
      <c r="BS21" s="11"/>
      <c r="BT21" s="11"/>
      <c r="BU21" s="11"/>
      <c r="BV21" s="11"/>
      <c r="BW21" s="11"/>
      <c r="BX21" s="11"/>
      <c r="BY21" s="11">
        <v>0</v>
      </c>
      <c r="BZ21" s="11"/>
      <c r="CA21" s="11"/>
      <c r="CB21" s="11"/>
      <c r="CC21" s="11"/>
      <c r="CD21" s="11"/>
      <c r="CE21" s="11"/>
      <c r="CF21" s="13">
        <v>7.0419999999999998</v>
      </c>
      <c r="CG21" s="11"/>
      <c r="CH21" s="11">
        <f t="shared" si="6"/>
        <v>0</v>
      </c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>
        <v>0</v>
      </c>
    </row>
    <row r="22" spans="1:104" ht="15.75">
      <c r="A22" s="9">
        <v>15</v>
      </c>
      <c r="B22" s="43" t="s">
        <v>185</v>
      </c>
      <c r="C22" s="16">
        <f t="shared" si="1"/>
        <v>11.3</v>
      </c>
      <c r="D22" s="16">
        <f t="shared" si="2"/>
        <v>0.35</v>
      </c>
      <c r="E22" s="16">
        <f t="shared" si="3"/>
        <v>54.12</v>
      </c>
      <c r="F22" s="11">
        <v>8.8000000000000007</v>
      </c>
      <c r="G22" s="11">
        <f t="shared" si="4"/>
        <v>0.2</v>
      </c>
      <c r="H22" s="11"/>
      <c r="I22" s="48">
        <v>0</v>
      </c>
      <c r="J22" s="11"/>
      <c r="K22" s="11"/>
      <c r="L22" s="11"/>
      <c r="M22" s="11">
        <v>0</v>
      </c>
      <c r="N22" s="11"/>
      <c r="O22" s="11"/>
      <c r="P22" s="11"/>
      <c r="Q22" s="44">
        <v>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>
        <v>0.2</v>
      </c>
      <c r="AO22" s="11"/>
      <c r="AP22" s="11"/>
      <c r="AQ22" s="11"/>
      <c r="AR22" s="11"/>
      <c r="AS22" s="11"/>
      <c r="AT22" s="11"/>
      <c r="AU22" s="13">
        <v>38.284999999999997</v>
      </c>
      <c r="AV22" s="11">
        <v>2.5</v>
      </c>
      <c r="AW22" s="11">
        <f t="shared" si="5"/>
        <v>0.15</v>
      </c>
      <c r="AX22" s="11"/>
      <c r="AY22" s="11"/>
      <c r="AZ22" s="11"/>
      <c r="BA22" s="11"/>
      <c r="BB22" s="11"/>
      <c r="BC22" s="11"/>
      <c r="BD22" s="11"/>
      <c r="BE22" s="11">
        <v>0</v>
      </c>
      <c r="BF22" s="11">
        <v>0</v>
      </c>
      <c r="BG22" s="11"/>
      <c r="BH22" s="11"/>
      <c r="BI22" s="11"/>
      <c r="BJ22" s="11"/>
      <c r="BK22" s="11"/>
      <c r="BL22" s="11"/>
      <c r="BM22" s="11"/>
      <c r="BN22" s="11"/>
      <c r="BO22" s="11"/>
      <c r="BP22" s="11">
        <v>0.15</v>
      </c>
      <c r="BQ22" s="11"/>
      <c r="BR22" s="11"/>
      <c r="BS22" s="11"/>
      <c r="BT22" s="11"/>
      <c r="BU22" s="11"/>
      <c r="BV22" s="11"/>
      <c r="BW22" s="11"/>
      <c r="BX22" s="11"/>
      <c r="BY22" s="11">
        <v>0</v>
      </c>
      <c r="BZ22" s="11"/>
      <c r="CA22" s="11"/>
      <c r="CB22" s="11"/>
      <c r="CC22" s="11"/>
      <c r="CD22" s="11"/>
      <c r="CE22" s="11"/>
      <c r="CF22" s="13">
        <v>15.835000000000001</v>
      </c>
      <c r="CG22" s="11"/>
      <c r="CH22" s="11">
        <f t="shared" si="6"/>
        <v>0</v>
      </c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>
        <v>0</v>
      </c>
    </row>
    <row r="23" spans="1:104" ht="15.75">
      <c r="A23" s="9">
        <v>16</v>
      </c>
      <c r="B23" s="43" t="s">
        <v>186</v>
      </c>
      <c r="C23" s="16">
        <f t="shared" si="1"/>
        <v>16.3</v>
      </c>
      <c r="D23" s="16">
        <f t="shared" si="2"/>
        <v>4.3810000000000002</v>
      </c>
      <c r="E23" s="16">
        <f t="shared" si="3"/>
        <v>33.635999999999996</v>
      </c>
      <c r="F23" s="11">
        <v>7.8</v>
      </c>
      <c r="G23" s="11">
        <f t="shared" si="4"/>
        <v>2.5</v>
      </c>
      <c r="H23" s="11"/>
      <c r="I23" s="13">
        <v>6.9000000000000006E-2</v>
      </c>
      <c r="J23" s="11"/>
      <c r="K23" s="11"/>
      <c r="L23" s="11"/>
      <c r="M23" s="13">
        <v>0.47299999999999998</v>
      </c>
      <c r="N23" s="11"/>
      <c r="O23" s="11"/>
      <c r="P23" s="11"/>
      <c r="Q23" s="44"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>
        <v>2.5</v>
      </c>
      <c r="AO23" s="11"/>
      <c r="AP23" s="11"/>
      <c r="AQ23" s="11"/>
      <c r="AR23" s="11"/>
      <c r="AS23" s="11"/>
      <c r="AT23" s="11"/>
      <c r="AU23" s="13">
        <v>21.882999999999999</v>
      </c>
      <c r="AV23" s="11">
        <v>8.5</v>
      </c>
      <c r="AW23" s="11">
        <f t="shared" si="5"/>
        <v>1.881</v>
      </c>
      <c r="AX23" s="11"/>
      <c r="AY23" s="11"/>
      <c r="AZ23" s="11"/>
      <c r="BA23" s="11"/>
      <c r="BB23" s="11"/>
      <c r="BC23" s="11"/>
      <c r="BD23" s="11"/>
      <c r="BE23" s="13">
        <v>0.17799999999999999</v>
      </c>
      <c r="BF23" s="11">
        <v>1.881</v>
      </c>
      <c r="BG23" s="11"/>
      <c r="BH23" s="11"/>
      <c r="BI23" s="11"/>
      <c r="BJ23" s="11"/>
      <c r="BK23" s="11"/>
      <c r="BL23" s="11"/>
      <c r="BM23" s="11"/>
      <c r="BN23" s="11"/>
      <c r="BO23" s="11"/>
      <c r="BP23" s="11">
        <v>1.7</v>
      </c>
      <c r="BQ23" s="11"/>
      <c r="BR23" s="11"/>
      <c r="BS23" s="11"/>
      <c r="BT23" s="11"/>
      <c r="BU23" s="11"/>
      <c r="BV23" s="11"/>
      <c r="BW23" s="11"/>
      <c r="BX23" s="11"/>
      <c r="BY23" s="11">
        <v>0.31</v>
      </c>
      <c r="BZ23" s="11"/>
      <c r="CA23" s="11"/>
      <c r="CB23" s="11"/>
      <c r="CC23" s="11"/>
      <c r="CD23" s="11"/>
      <c r="CE23" s="11"/>
      <c r="CF23" s="13">
        <v>11.753</v>
      </c>
      <c r="CG23" s="11"/>
      <c r="CH23" s="11">
        <f t="shared" si="6"/>
        <v>0</v>
      </c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>
        <v>0</v>
      </c>
    </row>
    <row r="24" spans="1:104" ht="15.75">
      <c r="A24" s="9">
        <v>17</v>
      </c>
      <c r="B24" s="43" t="s">
        <v>187</v>
      </c>
      <c r="C24" s="16">
        <f t="shared" si="1"/>
        <v>4.9820000000000002</v>
      </c>
      <c r="D24" s="16">
        <f t="shared" si="2"/>
        <v>0.94</v>
      </c>
      <c r="E24" s="16">
        <f t="shared" si="3"/>
        <v>19.332000000000001</v>
      </c>
      <c r="F24" s="13">
        <v>4.282</v>
      </c>
      <c r="G24" s="11">
        <f t="shared" si="4"/>
        <v>0.7</v>
      </c>
      <c r="H24" s="11"/>
      <c r="I24" s="48">
        <v>0</v>
      </c>
      <c r="J24" s="11"/>
      <c r="K24" s="11"/>
      <c r="L24" s="11"/>
      <c r="M24" s="11">
        <v>0</v>
      </c>
      <c r="N24" s="11"/>
      <c r="O24" s="11"/>
      <c r="P24" s="11"/>
      <c r="Q24" s="44">
        <v>0.33900000000000002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>
        <v>0.7</v>
      </c>
      <c r="AO24" s="11"/>
      <c r="AP24" s="11"/>
      <c r="AQ24" s="11"/>
      <c r="AR24" s="11"/>
      <c r="AS24" s="11"/>
      <c r="AT24" s="11"/>
      <c r="AU24" s="13">
        <v>15.646000000000001</v>
      </c>
      <c r="AV24" s="11">
        <v>0.7</v>
      </c>
      <c r="AW24" s="11">
        <f t="shared" si="5"/>
        <v>0.24</v>
      </c>
      <c r="AX24" s="11"/>
      <c r="AY24" s="11"/>
      <c r="AZ24" s="11"/>
      <c r="BA24" s="11"/>
      <c r="BB24" s="11"/>
      <c r="BC24" s="11"/>
      <c r="BD24" s="11"/>
      <c r="BE24" s="11">
        <v>0</v>
      </c>
      <c r="BF24" s="11">
        <v>0</v>
      </c>
      <c r="BG24" s="11"/>
      <c r="BH24" s="11"/>
      <c r="BI24" s="11"/>
      <c r="BJ24" s="11"/>
      <c r="BK24" s="11"/>
      <c r="BL24" s="11"/>
      <c r="BM24" s="11"/>
      <c r="BN24" s="11"/>
      <c r="BO24" s="11"/>
      <c r="BP24" s="11">
        <v>0.24</v>
      </c>
      <c r="BQ24" s="11"/>
      <c r="BR24" s="11"/>
      <c r="BS24" s="11"/>
      <c r="BT24" s="11"/>
      <c r="BU24" s="11"/>
      <c r="BV24" s="11"/>
      <c r="BW24" s="11"/>
      <c r="BX24" s="11"/>
      <c r="BY24" s="11">
        <v>0</v>
      </c>
      <c r="BZ24" s="11"/>
      <c r="CA24" s="11"/>
      <c r="CB24" s="11"/>
      <c r="CC24" s="11"/>
      <c r="CD24" s="11"/>
      <c r="CE24" s="11"/>
      <c r="CF24" s="13">
        <v>3.6859999999999999</v>
      </c>
      <c r="CG24" s="11"/>
      <c r="CH24" s="11">
        <f t="shared" si="6"/>
        <v>0</v>
      </c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>
        <v>0</v>
      </c>
    </row>
    <row r="25" spans="1:104" ht="15.75">
      <c r="A25" s="9">
        <v>18</v>
      </c>
      <c r="B25" s="43" t="s">
        <v>188</v>
      </c>
      <c r="C25" s="16">
        <f t="shared" si="1"/>
        <v>3.0979999999999999</v>
      </c>
      <c r="D25" s="16">
        <f t="shared" si="2"/>
        <v>1.333</v>
      </c>
      <c r="E25" s="16">
        <f t="shared" si="3"/>
        <v>11.958</v>
      </c>
      <c r="F25" s="13">
        <v>2.2109999999999999</v>
      </c>
      <c r="G25" s="11">
        <f t="shared" si="4"/>
        <v>1.111</v>
      </c>
      <c r="H25" s="11"/>
      <c r="I25" s="48">
        <v>0</v>
      </c>
      <c r="J25" s="11"/>
      <c r="K25" s="11"/>
      <c r="L25" s="11"/>
      <c r="M25" s="11">
        <v>0</v>
      </c>
      <c r="N25" s="11"/>
      <c r="O25" s="11"/>
      <c r="P25" s="11"/>
      <c r="Q25" s="44">
        <v>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>
        <v>1.111</v>
      </c>
      <c r="AO25" s="11"/>
      <c r="AP25" s="11"/>
      <c r="AQ25" s="11"/>
      <c r="AR25" s="11"/>
      <c r="AS25" s="11"/>
      <c r="AT25" s="11"/>
      <c r="AU25" s="13">
        <v>4.827</v>
      </c>
      <c r="AV25" s="13">
        <v>0.88700000000000001</v>
      </c>
      <c r="AW25" s="11">
        <f t="shared" si="5"/>
        <v>0.222</v>
      </c>
      <c r="AX25" s="11"/>
      <c r="AY25" s="11"/>
      <c r="AZ25" s="11"/>
      <c r="BA25" s="11"/>
      <c r="BB25" s="11"/>
      <c r="BC25" s="11"/>
      <c r="BD25" s="11"/>
      <c r="BE25" s="11">
        <v>0</v>
      </c>
      <c r="BF25" s="11">
        <v>0</v>
      </c>
      <c r="BG25" s="11"/>
      <c r="BH25" s="11"/>
      <c r="BI25" s="11"/>
      <c r="BJ25" s="11"/>
      <c r="BK25" s="11"/>
      <c r="BL25" s="11"/>
      <c r="BM25" s="11"/>
      <c r="BN25" s="11"/>
      <c r="BO25" s="11"/>
      <c r="BP25" s="13">
        <v>0.222</v>
      </c>
      <c r="BQ25" s="11"/>
      <c r="BR25" s="11"/>
      <c r="BS25" s="11"/>
      <c r="BT25" s="11"/>
      <c r="BU25" s="11"/>
      <c r="BV25" s="11"/>
      <c r="BW25" s="11"/>
      <c r="BX25" s="11"/>
      <c r="BY25" s="11">
        <v>0</v>
      </c>
      <c r="BZ25" s="11"/>
      <c r="CA25" s="11"/>
      <c r="CB25" s="11"/>
      <c r="CC25" s="11"/>
      <c r="CD25" s="11"/>
      <c r="CE25" s="11"/>
      <c r="CF25" s="13">
        <v>7.1310000000000002</v>
      </c>
      <c r="CG25" s="11"/>
      <c r="CH25" s="11">
        <f t="shared" si="6"/>
        <v>0</v>
      </c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>
        <v>0</v>
      </c>
    </row>
    <row r="26" spans="1:104" ht="15.75">
      <c r="A26" s="9">
        <v>19</v>
      </c>
      <c r="B26" s="43" t="s">
        <v>189</v>
      </c>
      <c r="C26" s="16">
        <f t="shared" si="1"/>
        <v>2.7849999999999997</v>
      </c>
      <c r="D26" s="16">
        <f t="shared" si="2"/>
        <v>0.86</v>
      </c>
      <c r="E26" s="16">
        <f t="shared" si="3"/>
        <v>19.163</v>
      </c>
      <c r="F26" s="11">
        <v>2.3199999999999998</v>
      </c>
      <c r="G26" s="11">
        <f t="shared" si="4"/>
        <v>0.7</v>
      </c>
      <c r="H26" s="11"/>
      <c r="I26" s="48">
        <v>0</v>
      </c>
      <c r="J26" s="11"/>
      <c r="K26" s="11"/>
      <c r="L26" s="11"/>
      <c r="M26" s="11">
        <v>0</v>
      </c>
      <c r="N26" s="11"/>
      <c r="O26" s="11"/>
      <c r="P26" s="11"/>
      <c r="Q26" s="44"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>
        <v>0.7</v>
      </c>
      <c r="AO26" s="11"/>
      <c r="AP26" s="11"/>
      <c r="AQ26" s="11"/>
      <c r="AR26" s="11"/>
      <c r="AS26" s="11"/>
      <c r="AT26" s="11"/>
      <c r="AU26" s="13">
        <v>15.798</v>
      </c>
      <c r="AV26" s="11">
        <v>0.46500000000000002</v>
      </c>
      <c r="AW26" s="11">
        <f t="shared" si="5"/>
        <v>0.16</v>
      </c>
      <c r="AX26" s="11"/>
      <c r="AY26" s="11"/>
      <c r="AZ26" s="11"/>
      <c r="BA26" s="11"/>
      <c r="BB26" s="11"/>
      <c r="BC26" s="11"/>
      <c r="BD26" s="11"/>
      <c r="BE26" s="11">
        <v>0</v>
      </c>
      <c r="BF26" s="11">
        <v>0</v>
      </c>
      <c r="BG26" s="11"/>
      <c r="BH26" s="11"/>
      <c r="BI26" s="11"/>
      <c r="BJ26" s="11"/>
      <c r="BK26" s="11"/>
      <c r="BL26" s="11"/>
      <c r="BM26" s="11"/>
      <c r="BN26" s="11"/>
      <c r="BO26" s="11"/>
      <c r="BP26" s="11">
        <v>0.16</v>
      </c>
      <c r="BQ26" s="11"/>
      <c r="BR26" s="11"/>
      <c r="BS26" s="11"/>
      <c r="BT26" s="11"/>
      <c r="BU26" s="11"/>
      <c r="BV26" s="11"/>
      <c r="BW26" s="11"/>
      <c r="BX26" s="11"/>
      <c r="BY26" s="11">
        <v>0</v>
      </c>
      <c r="BZ26" s="11"/>
      <c r="CA26" s="11"/>
      <c r="CB26" s="11"/>
      <c r="CC26" s="11"/>
      <c r="CD26" s="11"/>
      <c r="CE26" s="11"/>
      <c r="CF26" s="11">
        <v>3.3650000000000002</v>
      </c>
      <c r="CG26" s="11"/>
      <c r="CH26" s="11">
        <f t="shared" si="6"/>
        <v>0</v>
      </c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>
        <v>0</v>
      </c>
    </row>
    <row r="27" spans="1:104" ht="15.75">
      <c r="A27" s="9">
        <v>20</v>
      </c>
      <c r="B27" s="43" t="s">
        <v>190</v>
      </c>
      <c r="C27" s="16">
        <f t="shared" si="1"/>
        <v>6.7</v>
      </c>
      <c r="D27" s="16">
        <f t="shared" si="2"/>
        <v>0.28000000000000003</v>
      </c>
      <c r="E27" s="16">
        <f t="shared" si="3"/>
        <v>47.094999999999999</v>
      </c>
      <c r="F27" s="11">
        <v>3.6</v>
      </c>
      <c r="G27" s="11">
        <f t="shared" si="4"/>
        <v>0.28000000000000003</v>
      </c>
      <c r="H27" s="11"/>
      <c r="I27" s="48">
        <v>0</v>
      </c>
      <c r="J27" s="11"/>
      <c r="K27" s="11"/>
      <c r="L27" s="11"/>
      <c r="M27" s="11">
        <v>0</v>
      </c>
      <c r="N27" s="11"/>
      <c r="O27" s="11"/>
      <c r="P27" s="11"/>
      <c r="Q27" s="44">
        <v>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>
        <v>0.28000000000000003</v>
      </c>
      <c r="AO27" s="11"/>
      <c r="AP27" s="11"/>
      <c r="AQ27" s="11"/>
      <c r="AR27" s="11"/>
      <c r="AS27" s="11"/>
      <c r="AT27" s="11"/>
      <c r="AU27" s="13">
        <v>29.965</v>
      </c>
      <c r="AV27" s="11">
        <v>3.1</v>
      </c>
      <c r="AW27" s="11">
        <f t="shared" si="5"/>
        <v>0</v>
      </c>
      <c r="AX27" s="11"/>
      <c r="AY27" s="11"/>
      <c r="AZ27" s="11"/>
      <c r="BA27" s="11"/>
      <c r="BB27" s="11"/>
      <c r="BC27" s="11"/>
      <c r="BD27" s="11"/>
      <c r="BE27" s="11">
        <v>0</v>
      </c>
      <c r="BF27" s="11">
        <v>0</v>
      </c>
      <c r="BG27" s="11"/>
      <c r="BH27" s="11"/>
      <c r="BI27" s="11"/>
      <c r="BJ27" s="11"/>
      <c r="BK27" s="11"/>
      <c r="BL27" s="11"/>
      <c r="BM27" s="11"/>
      <c r="BN27" s="11"/>
      <c r="BO27" s="11"/>
      <c r="BP27" s="11">
        <v>0</v>
      </c>
      <c r="BQ27" s="11"/>
      <c r="BR27" s="11"/>
      <c r="BS27" s="11"/>
      <c r="BT27" s="11"/>
      <c r="BU27" s="11"/>
      <c r="BV27" s="11"/>
      <c r="BW27" s="11"/>
      <c r="BX27" s="11"/>
      <c r="BY27" s="11">
        <v>0</v>
      </c>
      <c r="BZ27" s="11"/>
      <c r="CA27" s="11"/>
      <c r="CB27" s="11"/>
      <c r="CC27" s="11"/>
      <c r="CD27" s="11"/>
      <c r="CE27" s="11"/>
      <c r="CF27" s="13">
        <v>17.13</v>
      </c>
      <c r="CG27" s="11"/>
      <c r="CH27" s="11">
        <f t="shared" si="6"/>
        <v>0</v>
      </c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>
        <v>0</v>
      </c>
    </row>
    <row r="28" spans="1:104" ht="15.75">
      <c r="A28" s="9">
        <v>21</v>
      </c>
      <c r="B28" s="43" t="s">
        <v>191</v>
      </c>
      <c r="C28" s="16">
        <f t="shared" si="1"/>
        <v>12.373000000000001</v>
      </c>
      <c r="D28" s="16">
        <f t="shared" si="2"/>
        <v>5.82</v>
      </c>
      <c r="E28" s="16">
        <f t="shared" si="3"/>
        <v>58.024000000000001</v>
      </c>
      <c r="F28" s="11">
        <v>7.25</v>
      </c>
      <c r="G28" s="11">
        <f t="shared" si="4"/>
        <v>3.39</v>
      </c>
      <c r="H28" s="11"/>
      <c r="I28" s="48">
        <v>0</v>
      </c>
      <c r="J28" s="11"/>
      <c r="K28" s="11"/>
      <c r="L28" s="11"/>
      <c r="M28" s="11">
        <v>0</v>
      </c>
      <c r="N28" s="11"/>
      <c r="O28" s="11"/>
      <c r="P28" s="11"/>
      <c r="Q28" s="44">
        <v>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3">
        <v>3.39</v>
      </c>
      <c r="AO28" s="11"/>
      <c r="AP28" s="11"/>
      <c r="AQ28" s="11"/>
      <c r="AR28" s="11"/>
      <c r="AS28" s="11"/>
      <c r="AT28" s="11"/>
      <c r="AU28" s="13">
        <v>33.304000000000002</v>
      </c>
      <c r="AV28" s="13">
        <v>5.1230000000000002</v>
      </c>
      <c r="AW28" s="11">
        <f t="shared" si="5"/>
        <v>2.4300000000000002</v>
      </c>
      <c r="AX28" s="11"/>
      <c r="AY28" s="11"/>
      <c r="AZ28" s="11"/>
      <c r="BA28" s="11"/>
      <c r="BB28" s="11"/>
      <c r="BC28" s="11"/>
      <c r="BD28" s="11"/>
      <c r="BE28" s="11">
        <v>0</v>
      </c>
      <c r="BF28" s="11">
        <v>0</v>
      </c>
      <c r="BG28" s="11"/>
      <c r="BH28" s="11"/>
      <c r="BI28" s="11"/>
      <c r="BJ28" s="11"/>
      <c r="BK28" s="11"/>
      <c r="BL28" s="11"/>
      <c r="BM28" s="11"/>
      <c r="BN28" s="11"/>
      <c r="BO28" s="11"/>
      <c r="BP28" s="11">
        <v>2.4300000000000002</v>
      </c>
      <c r="BQ28" s="11"/>
      <c r="BR28" s="11"/>
      <c r="BS28" s="11"/>
      <c r="BT28" s="11"/>
      <c r="BU28" s="11"/>
      <c r="BV28" s="11"/>
      <c r="BW28" s="11"/>
      <c r="BX28" s="11"/>
      <c r="BY28" s="11">
        <v>0.84</v>
      </c>
      <c r="BZ28" s="11"/>
      <c r="CA28" s="11"/>
      <c r="CB28" s="11"/>
      <c r="CC28" s="11"/>
      <c r="CD28" s="11"/>
      <c r="CE28" s="11"/>
      <c r="CF28" s="13">
        <v>24.684999999999999</v>
      </c>
      <c r="CG28" s="11"/>
      <c r="CH28" s="11">
        <f t="shared" si="6"/>
        <v>0</v>
      </c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>
        <v>3.5000000000000003E-2</v>
      </c>
    </row>
    <row r="29" spans="1:104" ht="15.75">
      <c r="A29" s="9">
        <v>22</v>
      </c>
      <c r="B29" s="43" t="s">
        <v>192</v>
      </c>
      <c r="C29" s="16">
        <f t="shared" si="1"/>
        <v>10.050000000000001</v>
      </c>
      <c r="D29" s="16">
        <f t="shared" si="2"/>
        <v>0.23400000000000001</v>
      </c>
      <c r="E29" s="16">
        <f t="shared" si="3"/>
        <v>45.789000000000001</v>
      </c>
      <c r="F29" s="11">
        <v>5</v>
      </c>
      <c r="G29" s="11">
        <f t="shared" si="4"/>
        <v>0.23400000000000001</v>
      </c>
      <c r="H29" s="11"/>
      <c r="I29" s="49">
        <v>0</v>
      </c>
      <c r="J29" s="11"/>
      <c r="K29" s="11"/>
      <c r="L29" s="11"/>
      <c r="M29" s="11">
        <v>0</v>
      </c>
      <c r="N29" s="11"/>
      <c r="O29" s="11"/>
      <c r="P29" s="11"/>
      <c r="Q29" s="44">
        <v>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4">
        <v>0.23400000000000001</v>
      </c>
      <c r="AO29" s="11"/>
      <c r="AP29" s="11"/>
      <c r="AQ29" s="11"/>
      <c r="AR29" s="11"/>
      <c r="AS29" s="11"/>
      <c r="AT29" s="11"/>
      <c r="AU29" s="13">
        <v>27.646000000000001</v>
      </c>
      <c r="AV29" s="11">
        <v>5.05</v>
      </c>
      <c r="AW29" s="11">
        <f t="shared" si="5"/>
        <v>0</v>
      </c>
      <c r="AX29" s="11"/>
      <c r="AY29" s="11"/>
      <c r="AZ29" s="11"/>
      <c r="BA29" s="11"/>
      <c r="BB29" s="11"/>
      <c r="BC29" s="11"/>
      <c r="BD29" s="11"/>
      <c r="BE29" s="11">
        <v>0</v>
      </c>
      <c r="BF29" s="11">
        <v>0</v>
      </c>
      <c r="BG29" s="11"/>
      <c r="BH29" s="11"/>
      <c r="BI29" s="11"/>
      <c r="BJ29" s="11"/>
      <c r="BK29" s="11"/>
      <c r="BL29" s="11"/>
      <c r="BM29" s="11"/>
      <c r="BN29" s="11"/>
      <c r="BO29" s="11"/>
      <c r="BP29" s="11">
        <v>0</v>
      </c>
      <c r="BQ29" s="11"/>
      <c r="BR29" s="11"/>
      <c r="BS29" s="11"/>
      <c r="BT29" s="11"/>
      <c r="BU29" s="11"/>
      <c r="BV29" s="11"/>
      <c r="BW29" s="11"/>
      <c r="BX29" s="11"/>
      <c r="BY29" s="11">
        <v>0</v>
      </c>
      <c r="BZ29" s="11"/>
      <c r="CA29" s="11"/>
      <c r="CB29" s="11"/>
      <c r="CC29" s="11"/>
      <c r="CD29" s="11"/>
      <c r="CE29" s="11"/>
      <c r="CF29" s="13">
        <v>18.143000000000001</v>
      </c>
      <c r="CG29" s="11"/>
      <c r="CH29" s="11">
        <f t="shared" si="6"/>
        <v>0</v>
      </c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>
        <v>0</v>
      </c>
    </row>
    <row r="30" spans="1:104" ht="15.75">
      <c r="A30" s="9">
        <v>23</v>
      </c>
      <c r="B30" s="43" t="s">
        <v>193</v>
      </c>
      <c r="C30" s="16">
        <f t="shared" si="1"/>
        <v>0</v>
      </c>
      <c r="D30" s="16">
        <f t="shared" si="2"/>
        <v>0</v>
      </c>
      <c r="E30" s="16">
        <f t="shared" si="3"/>
        <v>12.579000000000001</v>
      </c>
      <c r="F30" s="11">
        <v>0</v>
      </c>
      <c r="G30" s="11">
        <f t="shared" si="4"/>
        <v>0</v>
      </c>
      <c r="H30" s="11"/>
      <c r="I30" s="48">
        <v>0</v>
      </c>
      <c r="J30" s="11"/>
      <c r="K30" s="11"/>
      <c r="L30" s="11"/>
      <c r="M30" s="11">
        <v>0</v>
      </c>
      <c r="N30" s="11"/>
      <c r="O30" s="11"/>
      <c r="P30" s="11"/>
      <c r="Q30" s="44">
        <v>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>
        <v>0</v>
      </c>
      <c r="AO30" s="11"/>
      <c r="AP30" s="11"/>
      <c r="AQ30" s="11"/>
      <c r="AR30" s="11"/>
      <c r="AS30" s="11"/>
      <c r="AT30" s="11"/>
      <c r="AU30" s="13">
        <v>7.2290000000000001</v>
      </c>
      <c r="AV30" s="11">
        <v>0</v>
      </c>
      <c r="AW30" s="11">
        <f t="shared" si="5"/>
        <v>0</v>
      </c>
      <c r="AX30" s="11"/>
      <c r="AY30" s="11"/>
      <c r="AZ30" s="11"/>
      <c r="BA30" s="11"/>
      <c r="BB30" s="11"/>
      <c r="BC30" s="11"/>
      <c r="BD30" s="11"/>
      <c r="BE30" s="11">
        <v>0</v>
      </c>
      <c r="BF30" s="11">
        <v>0</v>
      </c>
      <c r="BG30" s="11"/>
      <c r="BH30" s="11"/>
      <c r="BI30" s="11"/>
      <c r="BJ30" s="11"/>
      <c r="BK30" s="11"/>
      <c r="BL30" s="11"/>
      <c r="BM30" s="11"/>
      <c r="BN30" s="11"/>
      <c r="BO30" s="11"/>
      <c r="BP30" s="11">
        <v>0</v>
      </c>
      <c r="BQ30" s="11"/>
      <c r="BR30" s="11"/>
      <c r="BS30" s="11"/>
      <c r="BT30" s="11"/>
      <c r="BU30" s="11"/>
      <c r="BV30" s="11"/>
      <c r="BW30" s="11"/>
      <c r="BX30" s="11"/>
      <c r="BY30" s="11">
        <v>0</v>
      </c>
      <c r="BZ30" s="11"/>
      <c r="CA30" s="11"/>
      <c r="CB30" s="11"/>
      <c r="CC30" s="11"/>
      <c r="CD30" s="11"/>
      <c r="CE30" s="11"/>
      <c r="CF30" s="11">
        <v>5.35</v>
      </c>
      <c r="CG30" s="11"/>
      <c r="CH30" s="11">
        <f t="shared" si="6"/>
        <v>0</v>
      </c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>
        <v>0</v>
      </c>
    </row>
    <row r="31" spans="1:104" ht="15.75">
      <c r="A31" s="9">
        <v>24</v>
      </c>
      <c r="B31" s="43" t="s">
        <v>194</v>
      </c>
      <c r="C31" s="16">
        <f t="shared" si="1"/>
        <v>9.1679999999999993</v>
      </c>
      <c r="D31" s="16">
        <f t="shared" si="2"/>
        <v>4.8</v>
      </c>
      <c r="E31" s="16">
        <f t="shared" si="3"/>
        <v>46.262</v>
      </c>
      <c r="F31" s="13">
        <v>6.1079999999999997</v>
      </c>
      <c r="G31" s="11">
        <f t="shared" si="4"/>
        <v>3.5</v>
      </c>
      <c r="H31" s="11"/>
      <c r="I31" s="48">
        <v>0</v>
      </c>
      <c r="J31" s="11"/>
      <c r="K31" s="11"/>
      <c r="L31" s="11"/>
      <c r="M31" s="11">
        <v>0</v>
      </c>
      <c r="N31" s="11"/>
      <c r="O31" s="11"/>
      <c r="P31" s="11"/>
      <c r="Q31" s="44">
        <v>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>
        <v>3.5</v>
      </c>
      <c r="AO31" s="11"/>
      <c r="AP31" s="11"/>
      <c r="AQ31" s="11"/>
      <c r="AR31" s="11"/>
      <c r="AS31" s="11"/>
      <c r="AT31" s="11"/>
      <c r="AU31" s="13">
        <v>22.538</v>
      </c>
      <c r="AV31" s="11">
        <v>3.06</v>
      </c>
      <c r="AW31" s="11">
        <f t="shared" si="5"/>
        <v>1.3</v>
      </c>
      <c r="AX31" s="11"/>
      <c r="AY31" s="11"/>
      <c r="AZ31" s="11"/>
      <c r="BA31" s="11"/>
      <c r="BB31" s="11"/>
      <c r="BC31" s="11"/>
      <c r="BD31" s="11"/>
      <c r="BE31" s="11">
        <v>0</v>
      </c>
      <c r="BF31" s="11">
        <v>0</v>
      </c>
      <c r="BG31" s="11"/>
      <c r="BH31" s="11"/>
      <c r="BI31" s="11"/>
      <c r="BJ31" s="11"/>
      <c r="BK31" s="11"/>
      <c r="BL31" s="11"/>
      <c r="BM31" s="11"/>
      <c r="BN31" s="11"/>
      <c r="BO31" s="11"/>
      <c r="BP31" s="11">
        <v>1.3</v>
      </c>
      <c r="BQ31" s="11"/>
      <c r="BR31" s="11"/>
      <c r="BS31" s="11"/>
      <c r="BT31" s="11"/>
      <c r="BU31" s="11"/>
      <c r="BV31" s="11"/>
      <c r="BW31" s="11"/>
      <c r="BX31" s="11"/>
      <c r="BY31" s="11">
        <v>0</v>
      </c>
      <c r="BZ31" s="11"/>
      <c r="CA31" s="11"/>
      <c r="CB31" s="11"/>
      <c r="CC31" s="11"/>
      <c r="CD31" s="11"/>
      <c r="CE31" s="11"/>
      <c r="CF31" s="13">
        <v>23.724</v>
      </c>
      <c r="CG31" s="11"/>
      <c r="CH31" s="11">
        <f t="shared" si="6"/>
        <v>0</v>
      </c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>
        <v>0</v>
      </c>
    </row>
    <row r="32" spans="1:104" ht="15.75">
      <c r="A32" s="9">
        <v>25</v>
      </c>
      <c r="B32" s="43" t="s">
        <v>195</v>
      </c>
      <c r="C32" s="16">
        <f t="shared" si="1"/>
        <v>9.6999999999999993</v>
      </c>
      <c r="D32" s="16">
        <f t="shared" si="2"/>
        <v>1</v>
      </c>
      <c r="E32" s="16">
        <f t="shared" si="3"/>
        <v>23.17</v>
      </c>
      <c r="F32" s="11">
        <v>5</v>
      </c>
      <c r="G32" s="11">
        <f t="shared" si="4"/>
        <v>0</v>
      </c>
      <c r="H32" s="11"/>
      <c r="I32" s="48">
        <v>0</v>
      </c>
      <c r="J32" s="11"/>
      <c r="K32" s="11"/>
      <c r="L32" s="11"/>
      <c r="M32" s="11">
        <v>0</v>
      </c>
      <c r="N32" s="11"/>
      <c r="O32" s="11"/>
      <c r="P32" s="11"/>
      <c r="Q32" s="44">
        <v>0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>
        <v>0</v>
      </c>
      <c r="AO32" s="11"/>
      <c r="AP32" s="11"/>
      <c r="AQ32" s="11"/>
      <c r="AR32" s="11"/>
      <c r="AS32" s="11"/>
      <c r="AT32" s="11"/>
      <c r="AU32" s="11">
        <v>16.670000000000002</v>
      </c>
      <c r="AV32" s="11">
        <v>4.7</v>
      </c>
      <c r="AW32" s="11">
        <f t="shared" si="5"/>
        <v>1</v>
      </c>
      <c r="AX32" s="11"/>
      <c r="AY32" s="11"/>
      <c r="AZ32" s="11"/>
      <c r="BA32" s="11"/>
      <c r="BB32" s="11"/>
      <c r="BC32" s="11"/>
      <c r="BD32" s="11"/>
      <c r="BE32" s="11">
        <v>0</v>
      </c>
      <c r="BF32" s="11">
        <v>0</v>
      </c>
      <c r="BG32" s="11"/>
      <c r="BH32" s="11"/>
      <c r="BI32" s="11"/>
      <c r="BJ32" s="11"/>
      <c r="BK32" s="11"/>
      <c r="BL32" s="11"/>
      <c r="BM32" s="11"/>
      <c r="BN32" s="11"/>
      <c r="BO32" s="11"/>
      <c r="BP32" s="11">
        <v>1</v>
      </c>
      <c r="BQ32" s="11"/>
      <c r="BR32" s="11"/>
      <c r="BS32" s="11"/>
      <c r="BT32" s="11"/>
      <c r="BU32" s="11"/>
      <c r="BV32" s="11"/>
      <c r="BW32" s="11"/>
      <c r="BX32" s="11"/>
      <c r="BY32" s="11">
        <v>0</v>
      </c>
      <c r="BZ32" s="11"/>
      <c r="CA32" s="11"/>
      <c r="CB32" s="11"/>
      <c r="CC32" s="11"/>
      <c r="CD32" s="11"/>
      <c r="CE32" s="11"/>
      <c r="CF32" s="11">
        <v>6.5</v>
      </c>
      <c r="CG32" s="11"/>
      <c r="CH32" s="11">
        <f t="shared" si="6"/>
        <v>0</v>
      </c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>
        <v>0</v>
      </c>
    </row>
    <row r="33" spans="1:104" ht="15.75">
      <c r="A33" s="9">
        <v>26</v>
      </c>
      <c r="B33" s="43" t="s">
        <v>196</v>
      </c>
      <c r="C33" s="16">
        <f t="shared" si="1"/>
        <v>5.4190000000000005</v>
      </c>
      <c r="D33" s="16">
        <f t="shared" si="2"/>
        <v>0.80600000000000005</v>
      </c>
      <c r="E33" s="16">
        <f t="shared" si="3"/>
        <v>51.326999999999998</v>
      </c>
      <c r="F33" s="13">
        <v>3.0990000000000002</v>
      </c>
      <c r="G33" s="11">
        <f t="shared" si="4"/>
        <v>0.80600000000000005</v>
      </c>
      <c r="H33" s="11"/>
      <c r="I33" s="48">
        <v>0</v>
      </c>
      <c r="J33" s="11"/>
      <c r="K33" s="11"/>
      <c r="L33" s="11"/>
      <c r="M33" s="11">
        <v>0</v>
      </c>
      <c r="N33" s="11"/>
      <c r="O33" s="11"/>
      <c r="P33" s="11"/>
      <c r="Q33" s="44">
        <v>0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3">
        <v>0.80600000000000005</v>
      </c>
      <c r="AO33" s="11"/>
      <c r="AP33" s="11"/>
      <c r="AQ33" s="11"/>
      <c r="AR33" s="11"/>
      <c r="AS33" s="11"/>
      <c r="AT33" s="11"/>
      <c r="AU33" s="13">
        <v>37.103000000000002</v>
      </c>
      <c r="AV33" s="13">
        <v>2.3199999999999998</v>
      </c>
      <c r="AW33" s="11">
        <f t="shared" si="5"/>
        <v>0</v>
      </c>
      <c r="AX33" s="11"/>
      <c r="AY33" s="11"/>
      <c r="AZ33" s="11"/>
      <c r="BA33" s="11"/>
      <c r="BB33" s="11"/>
      <c r="BC33" s="11"/>
      <c r="BD33" s="11"/>
      <c r="BE33" s="11">
        <v>0</v>
      </c>
      <c r="BF33" s="11">
        <v>0</v>
      </c>
      <c r="BG33" s="11"/>
      <c r="BH33" s="11"/>
      <c r="BI33" s="11"/>
      <c r="BJ33" s="11"/>
      <c r="BK33" s="11"/>
      <c r="BL33" s="11"/>
      <c r="BM33" s="11"/>
      <c r="BN33" s="11"/>
      <c r="BO33" s="11"/>
      <c r="BP33" s="11">
        <v>0</v>
      </c>
      <c r="BQ33" s="11"/>
      <c r="BR33" s="11"/>
      <c r="BS33" s="11"/>
      <c r="BT33" s="11"/>
      <c r="BU33" s="11"/>
      <c r="BV33" s="11"/>
      <c r="BW33" s="11"/>
      <c r="BX33" s="11"/>
      <c r="BY33" s="11">
        <v>0</v>
      </c>
      <c r="BZ33" s="11"/>
      <c r="CA33" s="11"/>
      <c r="CB33" s="11"/>
      <c r="CC33" s="11"/>
      <c r="CD33" s="11"/>
      <c r="CE33" s="11"/>
      <c r="CF33" s="13">
        <v>14.224</v>
      </c>
      <c r="CG33" s="11"/>
      <c r="CH33" s="11">
        <f t="shared" si="6"/>
        <v>0</v>
      </c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>
        <v>0</v>
      </c>
    </row>
    <row r="34" spans="1:104" ht="15.75">
      <c r="A34" s="9">
        <v>27</v>
      </c>
      <c r="B34" s="43" t="s">
        <v>197</v>
      </c>
      <c r="C34" s="16">
        <f t="shared" si="1"/>
        <v>3.617</v>
      </c>
      <c r="D34" s="16">
        <f t="shared" si="2"/>
        <v>0</v>
      </c>
      <c r="E34" s="16">
        <f t="shared" si="3"/>
        <v>34.57</v>
      </c>
      <c r="F34" s="13">
        <v>3.1949999999999998</v>
      </c>
      <c r="G34" s="11">
        <f t="shared" si="4"/>
        <v>0</v>
      </c>
      <c r="H34" s="11"/>
      <c r="I34" s="48">
        <v>0</v>
      </c>
      <c r="J34" s="11"/>
      <c r="K34" s="11"/>
      <c r="L34" s="11"/>
      <c r="M34" s="11">
        <v>0</v>
      </c>
      <c r="N34" s="11"/>
      <c r="O34" s="11"/>
      <c r="P34" s="11"/>
      <c r="Q34" s="44">
        <v>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>
        <v>0</v>
      </c>
      <c r="AO34" s="11"/>
      <c r="AP34" s="11"/>
      <c r="AQ34" s="11"/>
      <c r="AR34" s="11"/>
      <c r="AS34" s="11"/>
      <c r="AT34" s="11"/>
      <c r="AU34" s="13">
        <v>30.695</v>
      </c>
      <c r="AV34" s="11">
        <v>0.42199999999999999</v>
      </c>
      <c r="AW34" s="11">
        <f t="shared" si="5"/>
        <v>0</v>
      </c>
      <c r="AX34" s="11"/>
      <c r="AY34" s="11"/>
      <c r="AZ34" s="11"/>
      <c r="BA34" s="11"/>
      <c r="BB34" s="11"/>
      <c r="BC34" s="11"/>
      <c r="BD34" s="11"/>
      <c r="BE34" s="11">
        <v>0</v>
      </c>
      <c r="BF34" s="11">
        <v>0</v>
      </c>
      <c r="BG34" s="11"/>
      <c r="BH34" s="11"/>
      <c r="BI34" s="11"/>
      <c r="BJ34" s="11"/>
      <c r="BK34" s="11"/>
      <c r="BL34" s="11"/>
      <c r="BM34" s="11"/>
      <c r="BN34" s="11"/>
      <c r="BO34" s="11"/>
      <c r="BP34" s="11">
        <v>0</v>
      </c>
      <c r="BQ34" s="11"/>
      <c r="BR34" s="11"/>
      <c r="BS34" s="11"/>
      <c r="BT34" s="11"/>
      <c r="BU34" s="11"/>
      <c r="BV34" s="11"/>
      <c r="BW34" s="11"/>
      <c r="BX34" s="11"/>
      <c r="BY34" s="11">
        <v>0</v>
      </c>
      <c r="BZ34" s="11"/>
      <c r="CA34" s="11"/>
      <c r="CB34" s="11"/>
      <c r="CC34" s="11"/>
      <c r="CD34" s="11"/>
      <c r="CE34" s="11"/>
      <c r="CF34" s="13">
        <v>3.875</v>
      </c>
      <c r="CG34" s="11"/>
      <c r="CH34" s="11">
        <f t="shared" si="6"/>
        <v>0</v>
      </c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>
        <v>0</v>
      </c>
    </row>
    <row r="35" spans="1:104" ht="15.75">
      <c r="A35" s="9">
        <v>28</v>
      </c>
      <c r="B35" s="43" t="s">
        <v>198</v>
      </c>
      <c r="C35" s="16">
        <f t="shared" si="1"/>
        <v>10.923999999999999</v>
      </c>
      <c r="D35" s="16">
        <f t="shared" si="2"/>
        <v>1.05</v>
      </c>
      <c r="E35" s="16">
        <f t="shared" si="3"/>
        <v>48.178000000000004</v>
      </c>
      <c r="F35" s="13">
        <v>5.8209999999999997</v>
      </c>
      <c r="G35" s="11">
        <f t="shared" si="4"/>
        <v>0.63</v>
      </c>
      <c r="H35" s="11"/>
      <c r="I35" s="48">
        <v>0</v>
      </c>
      <c r="J35" s="11"/>
      <c r="K35" s="11"/>
      <c r="L35" s="11"/>
      <c r="M35" s="11">
        <v>0</v>
      </c>
      <c r="N35" s="11"/>
      <c r="O35" s="11"/>
      <c r="P35" s="11"/>
      <c r="Q35" s="44">
        <v>0.14000000000000001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>
        <v>0.63</v>
      </c>
      <c r="AO35" s="11"/>
      <c r="AP35" s="11"/>
      <c r="AQ35" s="11"/>
      <c r="AR35" s="11"/>
      <c r="AS35" s="11"/>
      <c r="AT35" s="11"/>
      <c r="AU35" s="13">
        <v>33.911000000000001</v>
      </c>
      <c r="AV35" s="13">
        <v>4.9169999999999998</v>
      </c>
      <c r="AW35" s="11">
        <f t="shared" si="5"/>
        <v>0.42</v>
      </c>
      <c r="AX35" s="11"/>
      <c r="AY35" s="11"/>
      <c r="AZ35" s="11"/>
      <c r="BA35" s="11"/>
      <c r="BB35" s="11"/>
      <c r="BC35" s="11"/>
      <c r="BD35" s="11"/>
      <c r="BE35" s="11">
        <v>0</v>
      </c>
      <c r="BF35" s="11">
        <v>0</v>
      </c>
      <c r="BG35" s="11"/>
      <c r="BH35" s="11"/>
      <c r="BI35" s="11"/>
      <c r="BJ35" s="11"/>
      <c r="BK35" s="11"/>
      <c r="BL35" s="11"/>
      <c r="BM35" s="11"/>
      <c r="BN35" s="11"/>
      <c r="BO35" s="11"/>
      <c r="BP35" s="11">
        <v>0.42</v>
      </c>
      <c r="BQ35" s="11"/>
      <c r="BR35" s="11"/>
      <c r="BS35" s="11"/>
      <c r="BT35" s="11"/>
      <c r="BU35" s="11"/>
      <c r="BV35" s="11"/>
      <c r="BW35" s="11"/>
      <c r="BX35" s="11"/>
      <c r="BY35" s="11">
        <v>0</v>
      </c>
      <c r="BZ35" s="11"/>
      <c r="CA35" s="11"/>
      <c r="CB35" s="11"/>
      <c r="CC35" s="11"/>
      <c r="CD35" s="11"/>
      <c r="CE35" s="11"/>
      <c r="CF35" s="13">
        <v>14.167</v>
      </c>
      <c r="CG35" s="13">
        <v>0.186</v>
      </c>
      <c r="CH35" s="11">
        <f t="shared" si="6"/>
        <v>0</v>
      </c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>
        <v>0.1</v>
      </c>
    </row>
    <row r="36" spans="1:104" ht="18" customHeight="1">
      <c r="A36" s="9">
        <v>29</v>
      </c>
      <c r="B36" s="43" t="s">
        <v>199</v>
      </c>
      <c r="C36" s="16">
        <f t="shared" si="1"/>
        <v>13.4</v>
      </c>
      <c r="D36" s="16">
        <f t="shared" si="2"/>
        <v>4.58</v>
      </c>
      <c r="E36" s="16">
        <f t="shared" si="3"/>
        <v>49.908000000000001</v>
      </c>
      <c r="F36" s="11">
        <v>9</v>
      </c>
      <c r="G36" s="11">
        <f t="shared" si="4"/>
        <v>2.68</v>
      </c>
      <c r="H36" s="11"/>
      <c r="I36" s="48">
        <v>0</v>
      </c>
      <c r="J36" s="11"/>
      <c r="K36" s="11"/>
      <c r="L36" s="11"/>
      <c r="M36" s="11">
        <v>0.43</v>
      </c>
      <c r="N36" s="11"/>
      <c r="O36" s="11"/>
      <c r="P36" s="11"/>
      <c r="Q36" s="44">
        <v>0.37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2.68</v>
      </c>
      <c r="AO36" s="11"/>
      <c r="AP36" s="11"/>
      <c r="AQ36" s="11"/>
      <c r="AR36" s="11"/>
      <c r="AS36" s="11"/>
      <c r="AT36" s="11"/>
      <c r="AU36" s="13">
        <v>28.167999999999999</v>
      </c>
      <c r="AV36" s="11">
        <v>4.4000000000000004</v>
      </c>
      <c r="AW36" s="11">
        <f t="shared" si="5"/>
        <v>1.9</v>
      </c>
      <c r="AX36" s="11"/>
      <c r="AY36" s="11"/>
      <c r="AZ36" s="11"/>
      <c r="BA36" s="11"/>
      <c r="BB36" s="11"/>
      <c r="BC36" s="11"/>
      <c r="BD36" s="11"/>
      <c r="BE36" s="11">
        <v>0</v>
      </c>
      <c r="BF36" s="11">
        <v>0</v>
      </c>
      <c r="BG36" s="11"/>
      <c r="BH36" s="11"/>
      <c r="BI36" s="11"/>
      <c r="BJ36" s="11"/>
      <c r="BK36" s="11"/>
      <c r="BL36" s="11"/>
      <c r="BM36" s="11"/>
      <c r="BN36" s="11"/>
      <c r="BO36" s="11"/>
      <c r="BP36" s="11">
        <v>1.9</v>
      </c>
      <c r="BQ36" s="11"/>
      <c r="BR36" s="11"/>
      <c r="BS36" s="11"/>
      <c r="BT36" s="11"/>
      <c r="BU36" s="11"/>
      <c r="BV36" s="11"/>
      <c r="BW36" s="11"/>
      <c r="BX36" s="11"/>
      <c r="BY36" s="11">
        <v>0.73</v>
      </c>
      <c r="BZ36" s="11"/>
      <c r="CA36" s="11"/>
      <c r="CB36" s="11"/>
      <c r="CC36" s="11"/>
      <c r="CD36" s="11"/>
      <c r="CE36" s="11"/>
      <c r="CF36" s="13">
        <v>21.74</v>
      </c>
      <c r="CG36" s="11"/>
      <c r="CH36" s="11">
        <f t="shared" si="6"/>
        <v>0</v>
      </c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>
        <v>0</v>
      </c>
    </row>
    <row r="37" spans="1:104" ht="15.75" hidden="1">
      <c r="A37" s="9">
        <v>30</v>
      </c>
      <c r="B37" s="10"/>
      <c r="C37" s="16">
        <f t="shared" si="1"/>
        <v>0</v>
      </c>
      <c r="D37" s="16">
        <f t="shared" si="2"/>
        <v>0</v>
      </c>
      <c r="E37" s="16">
        <f t="shared" si="3"/>
        <v>0</v>
      </c>
      <c r="F37" s="11"/>
      <c r="G37" s="11">
        <f t="shared" si="4"/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>
        <f t="shared" si="5"/>
        <v>0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>
        <f t="shared" si="6"/>
        <v>0</v>
      </c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</row>
    <row r="38" spans="1:104" ht="15.75" hidden="1">
      <c r="A38" s="9">
        <v>31</v>
      </c>
      <c r="B38" s="10"/>
      <c r="C38" s="16">
        <f t="shared" si="1"/>
        <v>0</v>
      </c>
      <c r="D38" s="16">
        <f t="shared" si="2"/>
        <v>0</v>
      </c>
      <c r="E38" s="16">
        <f t="shared" si="3"/>
        <v>0</v>
      </c>
      <c r="F38" s="11"/>
      <c r="G38" s="11">
        <f t="shared" si="4"/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>
        <f t="shared" si="5"/>
        <v>0</v>
      </c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>
        <f t="shared" si="6"/>
        <v>0</v>
      </c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</row>
    <row r="39" spans="1:104" ht="15.75" hidden="1">
      <c r="A39" s="9">
        <v>32</v>
      </c>
      <c r="B39" s="10"/>
      <c r="C39" s="16">
        <f t="shared" si="1"/>
        <v>0</v>
      </c>
      <c r="D39" s="16">
        <f t="shared" si="2"/>
        <v>0</v>
      </c>
      <c r="E39" s="16">
        <f t="shared" si="3"/>
        <v>0</v>
      </c>
      <c r="F39" s="11"/>
      <c r="G39" s="11">
        <f t="shared" si="4"/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>
        <f t="shared" si="5"/>
        <v>0</v>
      </c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>
        <f t="shared" si="6"/>
        <v>0</v>
      </c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1:104" ht="15.75" hidden="1">
      <c r="A40" s="9">
        <v>33</v>
      </c>
      <c r="B40" s="10"/>
      <c r="C40" s="16">
        <f t="shared" si="1"/>
        <v>0</v>
      </c>
      <c r="D40" s="16">
        <f t="shared" si="2"/>
        <v>0</v>
      </c>
      <c r="E40" s="16">
        <f t="shared" si="3"/>
        <v>0</v>
      </c>
      <c r="F40" s="11"/>
      <c r="G40" s="11">
        <f t="shared" si="4"/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>
        <f t="shared" si="5"/>
        <v>0</v>
      </c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>
        <f t="shared" si="6"/>
        <v>0</v>
      </c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</row>
    <row r="41" spans="1:104" ht="15.75" hidden="1">
      <c r="A41" s="9">
        <v>34</v>
      </c>
      <c r="B41" s="10"/>
      <c r="C41" s="16">
        <f t="shared" ref="C41:C77" si="7">SUM(AV41+CG41+F41)</f>
        <v>0</v>
      </c>
      <c r="D41" s="16">
        <f t="shared" ref="D41:D77" si="8">G41+AW41+CH41</f>
        <v>0</v>
      </c>
      <c r="E41" s="16">
        <f t="shared" ref="E41:E77" si="9">AU41+CF41+CZ41</f>
        <v>0</v>
      </c>
      <c r="F41" s="11"/>
      <c r="G41" s="11">
        <f t="shared" si="4"/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>
        <f t="shared" si="5"/>
        <v>0</v>
      </c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>
        <f t="shared" si="6"/>
        <v>0</v>
      </c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</row>
    <row r="42" spans="1:104" ht="15.75" hidden="1">
      <c r="A42" s="9">
        <v>35</v>
      </c>
      <c r="B42" s="10"/>
      <c r="C42" s="16">
        <f t="shared" si="7"/>
        <v>0</v>
      </c>
      <c r="D42" s="16">
        <f t="shared" si="8"/>
        <v>0</v>
      </c>
      <c r="E42" s="16">
        <f t="shared" si="9"/>
        <v>0</v>
      </c>
      <c r="F42" s="11"/>
      <c r="G42" s="11">
        <f t="shared" si="4"/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>
        <f t="shared" si="5"/>
        <v>0</v>
      </c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>
        <f t="shared" si="6"/>
        <v>0</v>
      </c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</row>
    <row r="43" spans="1:104" ht="14.25" hidden="1" customHeight="1">
      <c r="A43" s="9">
        <v>36</v>
      </c>
      <c r="B43" s="10"/>
      <c r="C43" s="16">
        <f t="shared" si="7"/>
        <v>0</v>
      </c>
      <c r="D43" s="16">
        <f t="shared" si="8"/>
        <v>0</v>
      </c>
      <c r="E43" s="16">
        <f t="shared" si="9"/>
        <v>0</v>
      </c>
      <c r="F43" s="11"/>
      <c r="G43" s="11">
        <f t="shared" si="4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>
        <f t="shared" si="5"/>
        <v>0</v>
      </c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>
        <f t="shared" si="6"/>
        <v>0</v>
      </c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</row>
    <row r="44" spans="1:104" ht="15.75" hidden="1">
      <c r="A44" s="9">
        <v>37</v>
      </c>
      <c r="B44" s="10"/>
      <c r="C44" s="16">
        <f t="shared" si="7"/>
        <v>0</v>
      </c>
      <c r="D44" s="16">
        <f t="shared" si="8"/>
        <v>0</v>
      </c>
      <c r="E44" s="16">
        <f t="shared" si="9"/>
        <v>0</v>
      </c>
      <c r="F44" s="11"/>
      <c r="G44" s="11">
        <f t="shared" si="4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>
        <f t="shared" si="5"/>
        <v>0</v>
      </c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>
        <f t="shared" si="6"/>
        <v>0</v>
      </c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</row>
    <row r="45" spans="1:104" ht="15.75" hidden="1">
      <c r="A45" s="9">
        <v>38</v>
      </c>
      <c r="B45" s="10"/>
      <c r="C45" s="16">
        <f t="shared" si="7"/>
        <v>0</v>
      </c>
      <c r="D45" s="16">
        <f t="shared" si="8"/>
        <v>0</v>
      </c>
      <c r="E45" s="16">
        <f t="shared" si="9"/>
        <v>0</v>
      </c>
      <c r="F45" s="11"/>
      <c r="G45" s="11">
        <f t="shared" si="4"/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>
        <f t="shared" si="5"/>
        <v>0</v>
      </c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>
        <f t="shared" si="6"/>
        <v>0</v>
      </c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</row>
    <row r="46" spans="1:104" ht="15.75" hidden="1">
      <c r="A46" s="9">
        <v>39</v>
      </c>
      <c r="B46" s="10"/>
      <c r="C46" s="16">
        <f t="shared" si="7"/>
        <v>0</v>
      </c>
      <c r="D46" s="16">
        <f t="shared" si="8"/>
        <v>0</v>
      </c>
      <c r="E46" s="16">
        <f t="shared" si="9"/>
        <v>0</v>
      </c>
      <c r="F46" s="11"/>
      <c r="G46" s="11">
        <f t="shared" si="4"/>
        <v>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>
        <f t="shared" si="5"/>
        <v>0</v>
      </c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>
        <f t="shared" si="6"/>
        <v>0</v>
      </c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</row>
    <row r="47" spans="1:104" ht="15.75" hidden="1">
      <c r="A47" s="9">
        <v>40</v>
      </c>
      <c r="B47" s="10"/>
      <c r="C47" s="16">
        <f t="shared" si="7"/>
        <v>0</v>
      </c>
      <c r="D47" s="16">
        <f t="shared" si="8"/>
        <v>0</v>
      </c>
      <c r="E47" s="16">
        <f t="shared" si="9"/>
        <v>0</v>
      </c>
      <c r="F47" s="11"/>
      <c r="G47" s="11">
        <f t="shared" si="4"/>
        <v>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>
        <f t="shared" si="5"/>
        <v>0</v>
      </c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>
        <f t="shared" si="6"/>
        <v>0</v>
      </c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</row>
    <row r="48" spans="1:104" ht="15.75" hidden="1">
      <c r="A48" s="9">
        <v>41</v>
      </c>
      <c r="B48" s="10"/>
      <c r="C48" s="16">
        <f t="shared" si="7"/>
        <v>0</v>
      </c>
      <c r="D48" s="16">
        <f t="shared" si="8"/>
        <v>0</v>
      </c>
      <c r="E48" s="16">
        <f t="shared" si="9"/>
        <v>0</v>
      </c>
      <c r="F48" s="11"/>
      <c r="G48" s="11">
        <f t="shared" si="4"/>
        <v>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>
        <f t="shared" si="5"/>
        <v>0</v>
      </c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>
        <f t="shared" si="6"/>
        <v>0</v>
      </c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</row>
    <row r="49" spans="1:104" ht="15.75" hidden="1">
      <c r="A49" s="9">
        <v>42</v>
      </c>
      <c r="B49" s="10"/>
      <c r="C49" s="16">
        <f t="shared" si="7"/>
        <v>0</v>
      </c>
      <c r="D49" s="16">
        <f t="shared" si="8"/>
        <v>0</v>
      </c>
      <c r="E49" s="16">
        <f t="shared" si="9"/>
        <v>0</v>
      </c>
      <c r="F49" s="11"/>
      <c r="G49" s="11">
        <f t="shared" si="4"/>
        <v>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>
        <f t="shared" si="5"/>
        <v>0</v>
      </c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>
        <f t="shared" si="6"/>
        <v>0</v>
      </c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</row>
    <row r="50" spans="1:104" ht="15.75" hidden="1">
      <c r="A50" s="9">
        <v>43</v>
      </c>
      <c r="B50" s="10"/>
      <c r="C50" s="16">
        <f t="shared" si="7"/>
        <v>0</v>
      </c>
      <c r="D50" s="16">
        <f t="shared" si="8"/>
        <v>0</v>
      </c>
      <c r="E50" s="16">
        <f t="shared" si="9"/>
        <v>0</v>
      </c>
      <c r="F50" s="11"/>
      <c r="G50" s="11">
        <f t="shared" si="4"/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>
        <f t="shared" si="5"/>
        <v>0</v>
      </c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>
        <f t="shared" si="6"/>
        <v>0</v>
      </c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</row>
    <row r="51" spans="1:104" ht="15.75" hidden="1">
      <c r="A51" s="9">
        <v>44</v>
      </c>
      <c r="B51" s="10"/>
      <c r="C51" s="16">
        <f t="shared" si="7"/>
        <v>0</v>
      </c>
      <c r="D51" s="16">
        <f t="shared" si="8"/>
        <v>0</v>
      </c>
      <c r="E51" s="16">
        <f t="shared" si="9"/>
        <v>0</v>
      </c>
      <c r="F51" s="11"/>
      <c r="G51" s="11">
        <f t="shared" si="4"/>
        <v>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>
        <f t="shared" si="5"/>
        <v>0</v>
      </c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>
        <f t="shared" si="6"/>
        <v>0</v>
      </c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</row>
    <row r="52" spans="1:104" ht="15.75" hidden="1">
      <c r="A52" s="9">
        <v>45</v>
      </c>
      <c r="B52" s="10"/>
      <c r="C52" s="16">
        <f t="shared" si="7"/>
        <v>0</v>
      </c>
      <c r="D52" s="16">
        <f t="shared" si="8"/>
        <v>0</v>
      </c>
      <c r="E52" s="16">
        <f t="shared" si="9"/>
        <v>0</v>
      </c>
      <c r="F52" s="11"/>
      <c r="G52" s="11">
        <f t="shared" si="4"/>
        <v>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>
        <f t="shared" si="5"/>
        <v>0</v>
      </c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>
        <f t="shared" si="6"/>
        <v>0</v>
      </c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</row>
    <row r="53" spans="1:104" ht="15.75" hidden="1">
      <c r="A53" s="9">
        <v>46</v>
      </c>
      <c r="B53" s="10"/>
      <c r="C53" s="16">
        <f t="shared" si="7"/>
        <v>0</v>
      </c>
      <c r="D53" s="16">
        <f t="shared" si="8"/>
        <v>0</v>
      </c>
      <c r="E53" s="16">
        <f t="shared" si="9"/>
        <v>0</v>
      </c>
      <c r="F53" s="11"/>
      <c r="G53" s="11">
        <f t="shared" si="4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>
        <f t="shared" si="5"/>
        <v>0</v>
      </c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>
        <f t="shared" si="6"/>
        <v>0</v>
      </c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</row>
    <row r="54" spans="1:104" ht="15.75" hidden="1">
      <c r="A54" s="9">
        <v>47</v>
      </c>
      <c r="B54" s="10"/>
      <c r="C54" s="16">
        <f t="shared" si="7"/>
        <v>0</v>
      </c>
      <c r="D54" s="16">
        <f t="shared" si="8"/>
        <v>0</v>
      </c>
      <c r="E54" s="16">
        <f t="shared" si="9"/>
        <v>0</v>
      </c>
      <c r="F54" s="11"/>
      <c r="G54" s="11">
        <f t="shared" si="4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>
        <f t="shared" si="5"/>
        <v>0</v>
      </c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>
        <f t="shared" si="6"/>
        <v>0</v>
      </c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</row>
    <row r="55" spans="1:104" ht="15.75" hidden="1">
      <c r="A55" s="9">
        <v>48</v>
      </c>
      <c r="B55" s="10"/>
      <c r="C55" s="16">
        <f t="shared" si="7"/>
        <v>0</v>
      </c>
      <c r="D55" s="16">
        <f t="shared" si="8"/>
        <v>0</v>
      </c>
      <c r="E55" s="16">
        <f t="shared" si="9"/>
        <v>0</v>
      </c>
      <c r="F55" s="11"/>
      <c r="G55" s="11">
        <f t="shared" si="4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>
        <f t="shared" si="5"/>
        <v>0</v>
      </c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>
        <f t="shared" si="6"/>
        <v>0</v>
      </c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</row>
    <row r="56" spans="1:104" ht="15.75" hidden="1">
      <c r="A56" s="9">
        <v>49</v>
      </c>
      <c r="B56" s="10"/>
      <c r="C56" s="16">
        <f t="shared" si="7"/>
        <v>0</v>
      </c>
      <c r="D56" s="16">
        <f t="shared" si="8"/>
        <v>0</v>
      </c>
      <c r="E56" s="16">
        <f t="shared" si="9"/>
        <v>0</v>
      </c>
      <c r="F56" s="11"/>
      <c r="G56" s="11">
        <f t="shared" si="4"/>
        <v>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>
        <f t="shared" si="5"/>
        <v>0</v>
      </c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>
        <f t="shared" si="6"/>
        <v>0</v>
      </c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</row>
    <row r="57" spans="1:104" ht="15.75" hidden="1">
      <c r="A57" s="9">
        <v>50</v>
      </c>
      <c r="B57" s="10"/>
      <c r="C57" s="16">
        <f t="shared" si="7"/>
        <v>0</v>
      </c>
      <c r="D57" s="16">
        <f t="shared" si="8"/>
        <v>0</v>
      </c>
      <c r="E57" s="16">
        <f t="shared" si="9"/>
        <v>0</v>
      </c>
      <c r="F57" s="11"/>
      <c r="G57" s="11">
        <f t="shared" si="4"/>
        <v>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>
        <f t="shared" si="5"/>
        <v>0</v>
      </c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>
        <f t="shared" si="6"/>
        <v>0</v>
      </c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</row>
    <row r="58" spans="1:104" ht="15.75" hidden="1">
      <c r="A58" s="9">
        <v>51</v>
      </c>
      <c r="B58" s="10"/>
      <c r="C58" s="16">
        <f t="shared" si="7"/>
        <v>0</v>
      </c>
      <c r="D58" s="16">
        <f t="shared" si="8"/>
        <v>0</v>
      </c>
      <c r="E58" s="16">
        <f t="shared" si="9"/>
        <v>0</v>
      </c>
      <c r="F58" s="11"/>
      <c r="G58" s="11">
        <f t="shared" si="4"/>
        <v>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>
        <f t="shared" si="5"/>
        <v>0</v>
      </c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>
        <f t="shared" si="6"/>
        <v>0</v>
      </c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</row>
    <row r="59" spans="1:104" ht="15.75" hidden="1">
      <c r="A59" s="9">
        <v>52</v>
      </c>
      <c r="B59" s="10"/>
      <c r="C59" s="16">
        <f t="shared" si="7"/>
        <v>0</v>
      </c>
      <c r="D59" s="16">
        <f t="shared" si="8"/>
        <v>0</v>
      </c>
      <c r="E59" s="16">
        <f t="shared" si="9"/>
        <v>0</v>
      </c>
      <c r="F59" s="11"/>
      <c r="G59" s="11">
        <f t="shared" si="4"/>
        <v>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>
        <f t="shared" si="5"/>
        <v>0</v>
      </c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>
        <f t="shared" si="6"/>
        <v>0</v>
      </c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</row>
    <row r="60" spans="1:104" ht="15.75" hidden="1">
      <c r="A60" s="9">
        <v>53</v>
      </c>
      <c r="B60" s="10"/>
      <c r="C60" s="16">
        <f t="shared" si="7"/>
        <v>0</v>
      </c>
      <c r="D60" s="16">
        <f t="shared" si="8"/>
        <v>0</v>
      </c>
      <c r="E60" s="16">
        <f t="shared" si="9"/>
        <v>0</v>
      </c>
      <c r="F60" s="11"/>
      <c r="G60" s="11">
        <f t="shared" si="4"/>
        <v>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>
        <f t="shared" si="5"/>
        <v>0</v>
      </c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>
        <f t="shared" si="6"/>
        <v>0</v>
      </c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</row>
    <row r="61" spans="1:104" ht="15.75" hidden="1">
      <c r="A61" s="9">
        <v>54</v>
      </c>
      <c r="B61" s="10"/>
      <c r="C61" s="16">
        <f t="shared" si="7"/>
        <v>0</v>
      </c>
      <c r="D61" s="16">
        <f t="shared" si="8"/>
        <v>0</v>
      </c>
      <c r="E61" s="16">
        <f t="shared" si="9"/>
        <v>0</v>
      </c>
      <c r="F61" s="11"/>
      <c r="G61" s="11">
        <f t="shared" si="4"/>
        <v>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>
        <f t="shared" si="5"/>
        <v>0</v>
      </c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>
        <f t="shared" si="6"/>
        <v>0</v>
      </c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</row>
    <row r="62" spans="1:104" ht="15.75" hidden="1">
      <c r="A62" s="9">
        <v>55</v>
      </c>
      <c r="B62" s="10"/>
      <c r="C62" s="16">
        <f t="shared" si="7"/>
        <v>0</v>
      </c>
      <c r="D62" s="16">
        <f t="shared" si="8"/>
        <v>0</v>
      </c>
      <c r="E62" s="16">
        <f t="shared" si="9"/>
        <v>0</v>
      </c>
      <c r="F62" s="11"/>
      <c r="G62" s="11">
        <f t="shared" si="4"/>
        <v>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>
        <f t="shared" si="5"/>
        <v>0</v>
      </c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>
        <f t="shared" si="6"/>
        <v>0</v>
      </c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</row>
    <row r="63" spans="1:104" ht="15.75" hidden="1">
      <c r="A63" s="9">
        <v>56</v>
      </c>
      <c r="B63" s="10"/>
      <c r="C63" s="16">
        <f t="shared" si="7"/>
        <v>0</v>
      </c>
      <c r="D63" s="16">
        <f t="shared" si="8"/>
        <v>0</v>
      </c>
      <c r="E63" s="16">
        <f t="shared" si="9"/>
        <v>0</v>
      </c>
      <c r="F63" s="11"/>
      <c r="G63" s="11">
        <f t="shared" si="4"/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>
        <f t="shared" si="5"/>
        <v>0</v>
      </c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>
        <f t="shared" si="6"/>
        <v>0</v>
      </c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</row>
    <row r="64" spans="1:104" ht="15.75" hidden="1">
      <c r="A64" s="9">
        <v>57</v>
      </c>
      <c r="B64" s="10"/>
      <c r="C64" s="16">
        <f t="shared" si="7"/>
        <v>0</v>
      </c>
      <c r="D64" s="16">
        <f t="shared" si="8"/>
        <v>0</v>
      </c>
      <c r="E64" s="16">
        <f t="shared" si="9"/>
        <v>0</v>
      </c>
      <c r="F64" s="11"/>
      <c r="G64" s="11">
        <f t="shared" si="4"/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>
        <f t="shared" si="5"/>
        <v>0</v>
      </c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>
        <f t="shared" si="6"/>
        <v>0</v>
      </c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</row>
    <row r="65" spans="1:104" ht="15.75" hidden="1">
      <c r="A65" s="9">
        <v>58</v>
      </c>
      <c r="B65" s="10"/>
      <c r="C65" s="16">
        <f t="shared" si="7"/>
        <v>0</v>
      </c>
      <c r="D65" s="16">
        <f t="shared" si="8"/>
        <v>0</v>
      </c>
      <c r="E65" s="16">
        <f t="shared" si="9"/>
        <v>0</v>
      </c>
      <c r="F65" s="11"/>
      <c r="G65" s="11">
        <f t="shared" si="4"/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>
        <f t="shared" si="5"/>
        <v>0</v>
      </c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>
        <f t="shared" si="6"/>
        <v>0</v>
      </c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</row>
    <row r="66" spans="1:104" ht="15.75" hidden="1">
      <c r="A66" s="9">
        <v>59</v>
      </c>
      <c r="B66" s="10"/>
      <c r="C66" s="16">
        <f t="shared" si="7"/>
        <v>0</v>
      </c>
      <c r="D66" s="16">
        <f t="shared" si="8"/>
        <v>0</v>
      </c>
      <c r="E66" s="16">
        <f t="shared" si="9"/>
        <v>0</v>
      </c>
      <c r="F66" s="11"/>
      <c r="G66" s="11">
        <f t="shared" si="4"/>
        <v>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>
        <f t="shared" si="5"/>
        <v>0</v>
      </c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>
        <f t="shared" si="6"/>
        <v>0</v>
      </c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</row>
    <row r="67" spans="1:104" ht="15.75" hidden="1">
      <c r="A67" s="9">
        <v>60</v>
      </c>
      <c r="B67" s="10"/>
      <c r="C67" s="16">
        <f t="shared" si="7"/>
        <v>0</v>
      </c>
      <c r="D67" s="16">
        <f t="shared" si="8"/>
        <v>0</v>
      </c>
      <c r="E67" s="16">
        <f t="shared" si="9"/>
        <v>0</v>
      </c>
      <c r="F67" s="11"/>
      <c r="G67" s="11">
        <f t="shared" si="4"/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>
        <f t="shared" si="5"/>
        <v>0</v>
      </c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>
        <f t="shared" si="6"/>
        <v>0</v>
      </c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</row>
    <row r="68" spans="1:104" ht="15.75" hidden="1">
      <c r="A68" s="9">
        <v>61</v>
      </c>
      <c r="B68" s="10"/>
      <c r="C68" s="16">
        <f t="shared" si="7"/>
        <v>0</v>
      </c>
      <c r="D68" s="16">
        <f t="shared" si="8"/>
        <v>0</v>
      </c>
      <c r="E68" s="16">
        <f t="shared" si="9"/>
        <v>0</v>
      </c>
      <c r="F68" s="11"/>
      <c r="G68" s="11">
        <f t="shared" si="4"/>
        <v>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>
        <f t="shared" si="5"/>
        <v>0</v>
      </c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>
        <f t="shared" si="6"/>
        <v>0</v>
      </c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</row>
    <row r="69" spans="1:104" ht="15.75" hidden="1">
      <c r="A69" s="9">
        <v>62</v>
      </c>
      <c r="B69" s="10"/>
      <c r="C69" s="16">
        <f t="shared" si="7"/>
        <v>0</v>
      </c>
      <c r="D69" s="16">
        <f t="shared" si="8"/>
        <v>0</v>
      </c>
      <c r="E69" s="16">
        <f t="shared" si="9"/>
        <v>0</v>
      </c>
      <c r="F69" s="11"/>
      <c r="G69" s="11">
        <f t="shared" si="4"/>
        <v>0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>
        <f t="shared" si="5"/>
        <v>0</v>
      </c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>
        <f t="shared" si="6"/>
        <v>0</v>
      </c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</row>
    <row r="70" spans="1:104" ht="15.75" hidden="1">
      <c r="A70" s="9">
        <v>63</v>
      </c>
      <c r="B70" s="10"/>
      <c r="C70" s="16">
        <f t="shared" si="7"/>
        <v>0</v>
      </c>
      <c r="D70" s="16">
        <f t="shared" si="8"/>
        <v>0</v>
      </c>
      <c r="E70" s="16">
        <f t="shared" si="9"/>
        <v>0</v>
      </c>
      <c r="F70" s="11"/>
      <c r="G70" s="11">
        <f t="shared" si="4"/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>
        <f t="shared" si="5"/>
        <v>0</v>
      </c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>
        <f t="shared" si="6"/>
        <v>0</v>
      </c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</row>
    <row r="71" spans="1:104" ht="15.75" hidden="1">
      <c r="A71" s="9">
        <v>64</v>
      </c>
      <c r="B71" s="10"/>
      <c r="C71" s="16">
        <f t="shared" si="7"/>
        <v>0</v>
      </c>
      <c r="D71" s="16">
        <f t="shared" si="8"/>
        <v>0</v>
      </c>
      <c r="E71" s="16">
        <f t="shared" si="9"/>
        <v>0</v>
      </c>
      <c r="F71" s="11"/>
      <c r="G71" s="11">
        <f t="shared" si="4"/>
        <v>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>
        <f t="shared" si="5"/>
        <v>0</v>
      </c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>
        <f t="shared" si="6"/>
        <v>0</v>
      </c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</row>
    <row r="72" spans="1:104" ht="15.75" hidden="1">
      <c r="A72" s="9">
        <v>65</v>
      </c>
      <c r="B72" s="10"/>
      <c r="C72" s="16">
        <f t="shared" si="7"/>
        <v>0</v>
      </c>
      <c r="D72" s="16">
        <f t="shared" si="8"/>
        <v>0</v>
      </c>
      <c r="E72" s="16">
        <f t="shared" si="9"/>
        <v>0</v>
      </c>
      <c r="F72" s="11"/>
      <c r="G72" s="11">
        <f t="shared" si="4"/>
        <v>0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>
        <f t="shared" si="5"/>
        <v>0</v>
      </c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>
        <f t="shared" si="6"/>
        <v>0</v>
      </c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</row>
    <row r="73" spans="1:104" ht="15.75" hidden="1">
      <c r="A73" s="9">
        <v>66</v>
      </c>
      <c r="B73" s="10"/>
      <c r="C73" s="16">
        <f t="shared" si="7"/>
        <v>0</v>
      </c>
      <c r="D73" s="16">
        <f t="shared" si="8"/>
        <v>0</v>
      </c>
      <c r="E73" s="16">
        <f t="shared" si="9"/>
        <v>0</v>
      </c>
      <c r="F73" s="11"/>
      <c r="G73" s="11">
        <f t="shared" si="4"/>
        <v>0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>
        <f t="shared" si="5"/>
        <v>0</v>
      </c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>
        <f t="shared" si="6"/>
        <v>0</v>
      </c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</row>
    <row r="74" spans="1:104" ht="15.75" hidden="1">
      <c r="A74" s="9">
        <v>67</v>
      </c>
      <c r="B74" s="10"/>
      <c r="C74" s="16">
        <f t="shared" si="7"/>
        <v>0</v>
      </c>
      <c r="D74" s="16">
        <f t="shared" si="8"/>
        <v>0</v>
      </c>
      <c r="E74" s="16">
        <f t="shared" si="9"/>
        <v>0</v>
      </c>
      <c r="F74" s="11"/>
      <c r="G74" s="11">
        <f t="shared" ref="G74:G77" si="10">MAX(H74:AT74)</f>
        <v>0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>
        <f t="shared" ref="AW74:AW77" si="11">MAX(AX74:CE74)</f>
        <v>0</v>
      </c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>
        <f t="shared" ref="CH74:CH77" si="12">MAX(CI74:CY74)</f>
        <v>0</v>
      </c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</row>
    <row r="75" spans="1:104" ht="15.75" hidden="1">
      <c r="A75" s="9">
        <v>68</v>
      </c>
      <c r="B75" s="10"/>
      <c r="C75" s="16">
        <f t="shared" si="7"/>
        <v>0</v>
      </c>
      <c r="D75" s="16">
        <f t="shared" si="8"/>
        <v>0</v>
      </c>
      <c r="E75" s="16">
        <f t="shared" si="9"/>
        <v>0</v>
      </c>
      <c r="F75" s="11"/>
      <c r="G75" s="11">
        <f t="shared" si="10"/>
        <v>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>
        <f t="shared" si="11"/>
        <v>0</v>
      </c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>
        <f t="shared" si="12"/>
        <v>0</v>
      </c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</row>
    <row r="76" spans="1:104" ht="15.75" hidden="1">
      <c r="A76" s="9">
        <v>69</v>
      </c>
      <c r="B76" s="10"/>
      <c r="C76" s="16">
        <f t="shared" si="7"/>
        <v>0</v>
      </c>
      <c r="D76" s="16">
        <f t="shared" si="8"/>
        <v>0</v>
      </c>
      <c r="E76" s="16">
        <f t="shared" si="9"/>
        <v>0</v>
      </c>
      <c r="F76" s="11"/>
      <c r="G76" s="11">
        <f t="shared" si="10"/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>
        <f t="shared" si="11"/>
        <v>0</v>
      </c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>
        <f t="shared" si="12"/>
        <v>0</v>
      </c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</row>
    <row r="77" spans="1:104" ht="15.75" hidden="1">
      <c r="A77" s="9">
        <v>70</v>
      </c>
      <c r="B77" s="10"/>
      <c r="C77" s="16">
        <f t="shared" si="7"/>
        <v>0</v>
      </c>
      <c r="D77" s="16">
        <f t="shared" si="8"/>
        <v>0</v>
      </c>
      <c r="E77" s="16">
        <f t="shared" si="9"/>
        <v>0</v>
      </c>
      <c r="F77" s="11"/>
      <c r="G77" s="11">
        <f t="shared" si="10"/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>
        <f t="shared" si="11"/>
        <v>0</v>
      </c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>
        <f t="shared" si="12"/>
        <v>0</v>
      </c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</row>
    <row r="79" spans="1:104" ht="15.75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</row>
    <row r="80" spans="1:104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</row>
  </sheetData>
  <mergeCells count="14">
    <mergeCell ref="CI1:CZ1"/>
    <mergeCell ref="A2:CZ2"/>
    <mergeCell ref="A3:CZ3"/>
    <mergeCell ref="A4:CZ4"/>
    <mergeCell ref="C6:C7"/>
    <mergeCell ref="D6:D7"/>
    <mergeCell ref="E6:E7"/>
    <mergeCell ref="A80:CZ80"/>
    <mergeCell ref="A6:A7"/>
    <mergeCell ref="B6:B7"/>
    <mergeCell ref="AV6:CF6"/>
    <mergeCell ref="F6:AU6"/>
    <mergeCell ref="CG6:CZ6"/>
    <mergeCell ref="A79:CZ79"/>
  </mergeCells>
  <phoneticPr fontId="0" type="noConversion"/>
  <pageMargins left="0.34" right="0.24" top="0.75" bottom="0.75" header="0.3" footer="0.3"/>
  <pageSetup paperSize="9" scale="14" orientation="portrait" r:id="rId1"/>
  <colBreaks count="2" manualBreakCount="2">
    <brk id="47" max="1048575" man="1"/>
    <brk id="8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BL80"/>
  <sheetViews>
    <sheetView view="pageBreakPreview" topLeftCell="G1" zoomScale="80" zoomScaleNormal="80" zoomScaleSheetLayoutView="80" workbookViewId="0">
      <selection activeCell="A3" sqref="A3:W3"/>
    </sheetView>
  </sheetViews>
  <sheetFormatPr defaultRowHeight="15"/>
  <cols>
    <col min="1" max="1" width="4.140625" customWidth="1"/>
    <col min="2" max="2" width="24.7109375" customWidth="1"/>
    <col min="3" max="4" width="19" customWidth="1"/>
    <col min="5" max="5" width="21" customWidth="1"/>
    <col min="6" max="6" width="22.28515625" customWidth="1"/>
    <col min="7" max="7" width="23.28515625" customWidth="1"/>
    <col min="8" max="8" width="22.28515625" customWidth="1"/>
    <col min="9" max="9" width="24.5703125" customWidth="1"/>
    <col min="10" max="10" width="22.28515625" customWidth="1"/>
    <col min="11" max="13" width="24.140625" customWidth="1"/>
    <col min="14" max="14" width="29.28515625" customWidth="1"/>
    <col min="15" max="15" width="31.28515625" customWidth="1"/>
    <col min="16" max="16" width="24.140625" customWidth="1"/>
    <col min="17" max="17" width="27.140625" customWidth="1"/>
    <col min="18" max="22" width="24.140625" customWidth="1"/>
    <col min="23" max="23" width="21.28515625" customWidth="1"/>
  </cols>
  <sheetData>
    <row r="1" spans="1:23">
      <c r="E1" s="65" t="s">
        <v>158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37.5" customHeigh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4.75" customHeight="1">
      <c r="A3" s="66" t="s">
        <v>209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26.25" customHeight="1">
      <c r="A4" s="66" t="s">
        <v>201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6" spans="1:23" ht="15.75" customHeight="1">
      <c r="A6" s="67" t="s">
        <v>0</v>
      </c>
      <c r="B6" s="67" t="s">
        <v>1</v>
      </c>
      <c r="C6" s="68" t="s">
        <v>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115.5" customHeight="1">
      <c r="A7" s="67"/>
      <c r="B7" s="67"/>
      <c r="C7" s="1" t="s">
        <v>5</v>
      </c>
      <c r="D7" s="15" t="s">
        <v>69</v>
      </c>
      <c r="E7" s="6" t="s">
        <v>47</v>
      </c>
      <c r="F7" s="1" t="s">
        <v>17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30</v>
      </c>
      <c r="N7" s="41" t="s">
        <v>168</v>
      </c>
      <c r="O7" s="41" t="s">
        <v>169</v>
      </c>
      <c r="P7" s="38" t="s">
        <v>141</v>
      </c>
      <c r="Q7" s="38" t="s">
        <v>144</v>
      </c>
      <c r="R7" s="38" t="s">
        <v>145</v>
      </c>
      <c r="S7" s="41" t="s">
        <v>170</v>
      </c>
      <c r="T7" s="41" t="s">
        <v>171</v>
      </c>
      <c r="U7" s="38" t="s">
        <v>147</v>
      </c>
      <c r="V7" s="38" t="s">
        <v>146</v>
      </c>
      <c r="W7" s="1" t="s">
        <v>6</v>
      </c>
    </row>
    <row r="8" spans="1:23" ht="15.75">
      <c r="A8" s="2">
        <v>1</v>
      </c>
      <c r="B8" s="3" t="s">
        <v>4</v>
      </c>
      <c r="C8" s="46">
        <f>SUM(C9:C77)</f>
        <v>24.203000000000003</v>
      </c>
      <c r="D8" s="46">
        <f t="shared" ref="D8:W8" si="0">SUM(D9:D77)</f>
        <v>10.94</v>
      </c>
      <c r="E8" s="46">
        <f t="shared" si="0"/>
        <v>0.52699999999999991</v>
      </c>
      <c r="F8" s="46">
        <f t="shared" si="0"/>
        <v>0.34699999999999998</v>
      </c>
      <c r="G8" s="46">
        <f t="shared" si="0"/>
        <v>0.17699999999999999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46">
        <f t="shared" si="0"/>
        <v>7.42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46">
        <f t="shared" si="0"/>
        <v>4.1860000000000008</v>
      </c>
      <c r="P8" s="31">
        <f t="shared" si="0"/>
        <v>0</v>
      </c>
      <c r="Q8" s="31">
        <f t="shared" si="0"/>
        <v>0</v>
      </c>
      <c r="R8" s="31">
        <f t="shared" si="0"/>
        <v>0</v>
      </c>
      <c r="S8" s="31">
        <f t="shared" si="0"/>
        <v>0</v>
      </c>
      <c r="T8" s="31">
        <f t="shared" si="0"/>
        <v>0</v>
      </c>
      <c r="U8" s="31">
        <f t="shared" si="0"/>
        <v>0</v>
      </c>
      <c r="V8" s="31">
        <f t="shared" si="0"/>
        <v>0</v>
      </c>
      <c r="W8" s="46">
        <f t="shared" si="0"/>
        <v>78.399000000000001</v>
      </c>
    </row>
    <row r="9" spans="1:23" ht="15.75">
      <c r="A9" s="2">
        <v>2</v>
      </c>
      <c r="B9" s="43" t="s">
        <v>172</v>
      </c>
      <c r="C9" s="4">
        <v>0</v>
      </c>
      <c r="D9" s="11">
        <f>MAX(E9:V9)</f>
        <v>0</v>
      </c>
      <c r="E9" s="4">
        <v>0</v>
      </c>
      <c r="F9" s="4">
        <v>0</v>
      </c>
      <c r="G9" s="4">
        <v>0</v>
      </c>
      <c r="H9" s="4"/>
      <c r="I9" s="4"/>
      <c r="J9" s="4"/>
      <c r="K9" s="4">
        <v>0</v>
      </c>
      <c r="L9" s="4"/>
      <c r="M9" s="4"/>
      <c r="N9" s="4"/>
      <c r="O9" s="4">
        <v>0</v>
      </c>
      <c r="P9" s="4"/>
      <c r="Q9" s="4"/>
      <c r="R9" s="4"/>
      <c r="S9" s="4"/>
      <c r="T9" s="4"/>
      <c r="U9" s="4"/>
      <c r="V9" s="4"/>
      <c r="W9" s="4">
        <v>1.1599999999999999</v>
      </c>
    </row>
    <row r="10" spans="1:23" ht="15.75">
      <c r="A10" s="2">
        <v>3</v>
      </c>
      <c r="B10" s="43" t="s">
        <v>173</v>
      </c>
      <c r="C10" s="4">
        <v>4.63</v>
      </c>
      <c r="D10" s="11">
        <f>MAX(E10:V10)</f>
        <v>4.63</v>
      </c>
      <c r="E10" s="4">
        <v>0</v>
      </c>
      <c r="F10" s="4">
        <v>0</v>
      </c>
      <c r="G10" s="4">
        <v>0</v>
      </c>
      <c r="H10" s="4"/>
      <c r="I10" s="4"/>
      <c r="J10" s="4"/>
      <c r="K10" s="4">
        <v>4.63</v>
      </c>
      <c r="L10" s="4"/>
      <c r="M10" s="4"/>
      <c r="N10" s="4"/>
      <c r="O10" s="4">
        <v>0</v>
      </c>
      <c r="P10" s="4"/>
      <c r="Q10" s="4"/>
      <c r="R10" s="4"/>
      <c r="S10" s="4"/>
      <c r="T10" s="4"/>
      <c r="U10" s="4"/>
      <c r="V10" s="4"/>
      <c r="W10" s="4">
        <v>3</v>
      </c>
    </row>
    <row r="11" spans="1:23" ht="15.75">
      <c r="A11" s="2">
        <v>4</v>
      </c>
      <c r="B11" s="43" t="s">
        <v>174</v>
      </c>
      <c r="C11" s="4">
        <v>0</v>
      </c>
      <c r="D11" s="11">
        <f t="shared" ref="D11:D73" si="1">MAX(E11:V11)</f>
        <v>0</v>
      </c>
      <c r="E11" s="4">
        <v>0</v>
      </c>
      <c r="F11" s="4">
        <v>0</v>
      </c>
      <c r="G11" s="4">
        <v>0</v>
      </c>
      <c r="H11" s="4"/>
      <c r="I11" s="4"/>
      <c r="J11" s="4"/>
      <c r="K11" s="4">
        <v>0</v>
      </c>
      <c r="L11" s="4"/>
      <c r="M11" s="4"/>
      <c r="N11" s="4"/>
      <c r="O11" s="4">
        <v>0</v>
      </c>
      <c r="P11" s="4"/>
      <c r="Q11" s="4"/>
      <c r="R11" s="4"/>
      <c r="S11" s="4"/>
      <c r="T11" s="4"/>
      <c r="U11" s="4"/>
      <c r="V11" s="4"/>
      <c r="W11" s="4">
        <v>0</v>
      </c>
    </row>
    <row r="12" spans="1:23" ht="15.75">
      <c r="A12" s="2">
        <v>5</v>
      </c>
      <c r="B12" s="43" t="s">
        <v>175</v>
      </c>
      <c r="C12" s="14">
        <v>1.7869999999999999</v>
      </c>
      <c r="D12" s="11">
        <f t="shared" si="1"/>
        <v>0.47</v>
      </c>
      <c r="E12" s="4">
        <v>0</v>
      </c>
      <c r="F12" s="4">
        <v>0</v>
      </c>
      <c r="G12" s="4">
        <v>0</v>
      </c>
      <c r="H12" s="4"/>
      <c r="I12" s="4"/>
      <c r="J12" s="4"/>
      <c r="K12" s="4">
        <v>0</v>
      </c>
      <c r="L12" s="4"/>
      <c r="M12" s="4"/>
      <c r="N12" s="4"/>
      <c r="O12" s="14">
        <v>0.47</v>
      </c>
      <c r="P12" s="4"/>
      <c r="Q12" s="4"/>
      <c r="R12" s="4"/>
      <c r="S12" s="4"/>
      <c r="T12" s="4"/>
      <c r="U12" s="4"/>
      <c r="V12" s="4"/>
      <c r="W12" s="14">
        <v>1.395</v>
      </c>
    </row>
    <row r="13" spans="1:23" ht="15.75">
      <c r="A13" s="2">
        <v>6</v>
      </c>
      <c r="B13" s="43" t="s">
        <v>176</v>
      </c>
      <c r="C13" s="4">
        <v>0</v>
      </c>
      <c r="D13" s="11">
        <f t="shared" si="1"/>
        <v>0</v>
      </c>
      <c r="E13" s="4">
        <v>0</v>
      </c>
      <c r="F13" s="4">
        <v>0</v>
      </c>
      <c r="G13" s="4">
        <v>0</v>
      </c>
      <c r="H13" s="4"/>
      <c r="I13" s="4"/>
      <c r="J13" s="4"/>
      <c r="K13" s="4">
        <v>0</v>
      </c>
      <c r="L13" s="4"/>
      <c r="M13" s="4"/>
      <c r="N13" s="4"/>
      <c r="O13" s="4">
        <v>0</v>
      </c>
      <c r="P13" s="4"/>
      <c r="Q13" s="4"/>
      <c r="R13" s="4"/>
      <c r="S13" s="4"/>
      <c r="T13" s="4"/>
      <c r="U13" s="4"/>
      <c r="V13" s="4"/>
      <c r="W13" s="4">
        <v>0</v>
      </c>
    </row>
    <row r="14" spans="1:23" ht="15.75">
      <c r="A14" s="2">
        <v>7</v>
      </c>
      <c r="B14" s="43" t="s">
        <v>177</v>
      </c>
      <c r="C14" s="14">
        <v>0.623</v>
      </c>
      <c r="D14" s="11">
        <f t="shared" si="1"/>
        <v>0.623</v>
      </c>
      <c r="E14" s="4">
        <v>0</v>
      </c>
      <c r="F14" s="4">
        <v>0</v>
      </c>
      <c r="G14" s="4">
        <v>0</v>
      </c>
      <c r="H14" s="4"/>
      <c r="I14" s="4"/>
      <c r="J14" s="4"/>
      <c r="K14" s="4">
        <v>0</v>
      </c>
      <c r="L14" s="4"/>
      <c r="M14" s="4"/>
      <c r="N14" s="4"/>
      <c r="O14" s="14">
        <v>0.623</v>
      </c>
      <c r="P14" s="4"/>
      <c r="Q14" s="4"/>
      <c r="R14" s="4"/>
      <c r="S14" s="4"/>
      <c r="T14" s="4"/>
      <c r="U14" s="4"/>
      <c r="V14" s="4"/>
      <c r="W14" s="4">
        <v>0.3</v>
      </c>
    </row>
    <row r="15" spans="1:23" ht="15.75">
      <c r="A15" s="2">
        <v>8</v>
      </c>
      <c r="B15" s="43" t="s">
        <v>178</v>
      </c>
      <c r="C15" s="4">
        <v>0.6</v>
      </c>
      <c r="D15" s="11">
        <f t="shared" si="1"/>
        <v>0.6</v>
      </c>
      <c r="E15" s="4">
        <v>0</v>
      </c>
      <c r="F15" s="4">
        <v>0</v>
      </c>
      <c r="G15" s="4">
        <v>0</v>
      </c>
      <c r="H15" s="4"/>
      <c r="I15" s="4"/>
      <c r="J15" s="4"/>
      <c r="K15" s="4">
        <v>0</v>
      </c>
      <c r="L15" s="4"/>
      <c r="M15" s="4"/>
      <c r="N15" s="4"/>
      <c r="O15" s="4">
        <v>0.6</v>
      </c>
      <c r="P15" s="4"/>
      <c r="Q15" s="4"/>
      <c r="R15" s="4"/>
      <c r="S15" s="4"/>
      <c r="T15" s="4"/>
      <c r="U15" s="4"/>
      <c r="V15" s="4"/>
      <c r="W15" s="14">
        <v>3.0579999999999998</v>
      </c>
    </row>
    <row r="16" spans="1:23" ht="15.75">
      <c r="A16" s="2">
        <v>9</v>
      </c>
      <c r="B16" s="43" t="s">
        <v>179</v>
      </c>
      <c r="C16" s="4">
        <v>0</v>
      </c>
      <c r="D16" s="11">
        <f t="shared" si="1"/>
        <v>0</v>
      </c>
      <c r="E16" s="4">
        <v>0</v>
      </c>
      <c r="F16" s="4">
        <v>0</v>
      </c>
      <c r="G16" s="4">
        <v>0</v>
      </c>
      <c r="H16" s="4"/>
      <c r="I16" s="4"/>
      <c r="J16" s="4"/>
      <c r="K16" s="4">
        <v>0</v>
      </c>
      <c r="L16" s="4"/>
      <c r="M16" s="4"/>
      <c r="N16" s="4"/>
      <c r="O16" s="4">
        <v>0</v>
      </c>
      <c r="P16" s="4"/>
      <c r="Q16" s="4"/>
      <c r="R16" s="4"/>
      <c r="S16" s="4"/>
      <c r="T16" s="4"/>
      <c r="U16" s="4"/>
      <c r="V16" s="4"/>
      <c r="W16" s="4">
        <v>0</v>
      </c>
    </row>
    <row r="17" spans="1:23" ht="15.75">
      <c r="A17" s="2">
        <v>10</v>
      </c>
      <c r="B17" s="43" t="s">
        <v>180</v>
      </c>
      <c r="C17" s="4">
        <v>0</v>
      </c>
      <c r="D17" s="11">
        <f t="shared" si="1"/>
        <v>0</v>
      </c>
      <c r="E17" s="4">
        <v>0</v>
      </c>
      <c r="F17" s="4">
        <v>0</v>
      </c>
      <c r="G17" s="4">
        <v>0</v>
      </c>
      <c r="H17" s="4"/>
      <c r="I17" s="4"/>
      <c r="J17" s="4"/>
      <c r="K17" s="4">
        <v>0</v>
      </c>
      <c r="L17" s="4"/>
      <c r="M17" s="4"/>
      <c r="N17" s="4"/>
      <c r="O17" s="4">
        <v>0</v>
      </c>
      <c r="P17" s="4"/>
      <c r="Q17" s="4"/>
      <c r="R17" s="4"/>
      <c r="S17" s="4"/>
      <c r="T17" s="4"/>
      <c r="U17" s="4"/>
      <c r="V17" s="4"/>
      <c r="W17" s="14">
        <v>4.8789999999999996</v>
      </c>
    </row>
    <row r="18" spans="1:23" ht="15.75">
      <c r="A18" s="2">
        <v>11</v>
      </c>
      <c r="B18" s="43" t="s">
        <v>181</v>
      </c>
      <c r="C18" s="14">
        <v>0.625</v>
      </c>
      <c r="D18" s="11">
        <f t="shared" si="1"/>
        <v>0.625</v>
      </c>
      <c r="E18" s="4">
        <v>0</v>
      </c>
      <c r="F18" s="4">
        <v>0</v>
      </c>
      <c r="G18" s="4">
        <v>0</v>
      </c>
      <c r="H18" s="4"/>
      <c r="I18" s="4"/>
      <c r="J18" s="4"/>
      <c r="K18" s="14">
        <v>0.625</v>
      </c>
      <c r="L18" s="4"/>
      <c r="M18" s="4"/>
      <c r="N18" s="4"/>
      <c r="O18" s="4">
        <v>0</v>
      </c>
      <c r="P18" s="4"/>
      <c r="Q18" s="4"/>
      <c r="R18" s="4"/>
      <c r="S18" s="4"/>
      <c r="T18" s="4"/>
      <c r="U18" s="4"/>
      <c r="V18" s="4"/>
      <c r="W18" s="4">
        <v>0</v>
      </c>
    </row>
    <row r="19" spans="1:23" ht="15.75">
      <c r="A19" s="2">
        <v>12</v>
      </c>
      <c r="B19" s="43" t="s">
        <v>182</v>
      </c>
      <c r="C19" s="14">
        <v>1.175</v>
      </c>
      <c r="D19" s="11">
        <f t="shared" si="1"/>
        <v>0.375</v>
      </c>
      <c r="E19" s="4">
        <v>0</v>
      </c>
      <c r="F19" s="4">
        <v>0</v>
      </c>
      <c r="G19" s="4">
        <v>0</v>
      </c>
      <c r="H19" s="4"/>
      <c r="I19" s="4"/>
      <c r="J19" s="4"/>
      <c r="K19" s="4">
        <v>0</v>
      </c>
      <c r="L19" s="4"/>
      <c r="M19" s="4"/>
      <c r="N19" s="4"/>
      <c r="O19" s="14">
        <v>0.375</v>
      </c>
      <c r="P19" s="4"/>
      <c r="Q19" s="4"/>
      <c r="R19" s="4"/>
      <c r="S19" s="4"/>
      <c r="T19" s="4"/>
      <c r="U19" s="4"/>
      <c r="V19" s="4"/>
      <c r="W19" s="14">
        <v>9.6590000000000007</v>
      </c>
    </row>
    <row r="20" spans="1:23" ht="15.75">
      <c r="A20" s="2">
        <v>13</v>
      </c>
      <c r="B20" s="43" t="s">
        <v>183</v>
      </c>
      <c r="C20" s="4">
        <v>0</v>
      </c>
      <c r="D20" s="11">
        <f t="shared" si="1"/>
        <v>0</v>
      </c>
      <c r="E20" s="4">
        <v>0</v>
      </c>
      <c r="F20" s="4">
        <v>0</v>
      </c>
      <c r="G20" s="4">
        <v>0</v>
      </c>
      <c r="H20" s="4"/>
      <c r="I20" s="4"/>
      <c r="J20" s="4"/>
      <c r="K20" s="4">
        <v>0</v>
      </c>
      <c r="L20" s="4"/>
      <c r="M20" s="4"/>
      <c r="N20" s="4"/>
      <c r="O20" s="4">
        <v>0</v>
      </c>
      <c r="P20" s="4"/>
      <c r="Q20" s="4"/>
      <c r="R20" s="4"/>
      <c r="S20" s="4"/>
      <c r="T20" s="4"/>
      <c r="U20" s="4"/>
      <c r="V20" s="4"/>
      <c r="W20" s="14">
        <v>1.9990000000000001</v>
      </c>
    </row>
    <row r="21" spans="1:23" ht="15.75">
      <c r="A21" s="2">
        <v>14</v>
      </c>
      <c r="B21" s="43" t="s">
        <v>184</v>
      </c>
      <c r="C21" s="4">
        <v>0</v>
      </c>
      <c r="D21" s="11">
        <f t="shared" si="1"/>
        <v>0</v>
      </c>
      <c r="E21" s="4">
        <v>0</v>
      </c>
      <c r="F21" s="4">
        <v>0</v>
      </c>
      <c r="G21" s="4">
        <v>0</v>
      </c>
      <c r="H21" s="4"/>
      <c r="I21" s="4"/>
      <c r="J21" s="4"/>
      <c r="K21" s="4">
        <v>0</v>
      </c>
      <c r="L21" s="4"/>
      <c r="M21" s="4"/>
      <c r="N21" s="4"/>
      <c r="O21" s="4">
        <v>0</v>
      </c>
      <c r="P21" s="4"/>
      <c r="Q21" s="4"/>
      <c r="R21" s="4"/>
      <c r="S21" s="4"/>
      <c r="T21" s="4"/>
      <c r="U21" s="4"/>
      <c r="V21" s="4"/>
      <c r="W21" s="4">
        <v>0</v>
      </c>
    </row>
    <row r="22" spans="1:23" ht="15.75">
      <c r="A22" s="2">
        <v>15</v>
      </c>
      <c r="B22" s="43" t="s">
        <v>185</v>
      </c>
      <c r="C22" s="4">
        <v>1</v>
      </c>
      <c r="D22" s="11">
        <f t="shared" si="1"/>
        <v>0.6</v>
      </c>
      <c r="E22" s="4">
        <v>0</v>
      </c>
      <c r="F22" s="4">
        <v>0</v>
      </c>
      <c r="G22" s="4">
        <v>0</v>
      </c>
      <c r="H22" s="4"/>
      <c r="I22" s="4"/>
      <c r="J22" s="4"/>
      <c r="K22" s="4">
        <v>0.6</v>
      </c>
      <c r="L22" s="4"/>
      <c r="M22" s="4"/>
      <c r="N22" s="4"/>
      <c r="O22" s="4">
        <v>0.12</v>
      </c>
      <c r="P22" s="4"/>
      <c r="Q22" s="4"/>
      <c r="R22" s="4"/>
      <c r="S22" s="4"/>
      <c r="T22" s="4"/>
      <c r="U22" s="4"/>
      <c r="V22" s="4"/>
      <c r="W22" s="14">
        <v>4.8959999999999999</v>
      </c>
    </row>
    <row r="23" spans="1:23" ht="15.75">
      <c r="A23" s="2">
        <v>16</v>
      </c>
      <c r="B23" s="43" t="s">
        <v>186</v>
      </c>
      <c r="C23" s="14">
        <v>2.431</v>
      </c>
      <c r="D23" s="11">
        <f t="shared" si="1"/>
        <v>0.72899999999999998</v>
      </c>
      <c r="E23" s="14">
        <v>0.17699999999999999</v>
      </c>
      <c r="F23" s="14">
        <v>0.17699999999999999</v>
      </c>
      <c r="G23" s="14">
        <v>0.17699999999999999</v>
      </c>
      <c r="H23" s="4"/>
      <c r="I23" s="4"/>
      <c r="J23" s="4"/>
      <c r="K23" s="14">
        <v>0.39200000000000002</v>
      </c>
      <c r="L23" s="4"/>
      <c r="M23" s="4"/>
      <c r="N23" s="4"/>
      <c r="O23" s="14">
        <v>0.72899999999999998</v>
      </c>
      <c r="P23" s="4"/>
      <c r="Q23" s="4"/>
      <c r="R23" s="4"/>
      <c r="S23" s="4"/>
      <c r="T23" s="4"/>
      <c r="U23" s="4"/>
      <c r="V23" s="4"/>
      <c r="W23" s="4">
        <v>0</v>
      </c>
    </row>
    <row r="24" spans="1:23" ht="15.75">
      <c r="A24" s="2">
        <v>17</v>
      </c>
      <c r="B24" s="43" t="s">
        <v>187</v>
      </c>
      <c r="C24" s="4">
        <v>0.16</v>
      </c>
      <c r="D24" s="11">
        <f t="shared" si="1"/>
        <v>0</v>
      </c>
      <c r="E24" s="4">
        <v>0</v>
      </c>
      <c r="F24" s="4">
        <v>0</v>
      </c>
      <c r="G24" s="4">
        <v>0</v>
      </c>
      <c r="H24" s="4"/>
      <c r="I24" s="4"/>
      <c r="J24" s="4"/>
      <c r="K24" s="4">
        <v>0</v>
      </c>
      <c r="L24" s="4"/>
      <c r="M24" s="4"/>
      <c r="N24" s="4"/>
      <c r="O24" s="4">
        <v>0</v>
      </c>
      <c r="P24" s="4"/>
      <c r="Q24" s="4"/>
      <c r="R24" s="4"/>
      <c r="S24" s="4"/>
      <c r="T24" s="4"/>
      <c r="U24" s="4"/>
      <c r="V24" s="4"/>
      <c r="W24" s="14">
        <v>4.2709999999999999</v>
      </c>
    </row>
    <row r="25" spans="1:23" ht="15.75">
      <c r="A25" s="2">
        <v>18</v>
      </c>
      <c r="B25" s="43" t="s">
        <v>188</v>
      </c>
      <c r="C25" s="14">
        <v>0.85199999999999998</v>
      </c>
      <c r="D25" s="11">
        <f t="shared" si="1"/>
        <v>0.34499999999999997</v>
      </c>
      <c r="E25" s="4">
        <v>0</v>
      </c>
      <c r="F25" s="4">
        <v>0</v>
      </c>
      <c r="G25" s="4">
        <v>0</v>
      </c>
      <c r="H25" s="4"/>
      <c r="I25" s="4"/>
      <c r="J25" s="4"/>
      <c r="K25" s="4">
        <v>0</v>
      </c>
      <c r="L25" s="4"/>
      <c r="M25" s="4"/>
      <c r="N25" s="4"/>
      <c r="O25" s="14">
        <v>0.34499999999999997</v>
      </c>
      <c r="P25" s="4"/>
      <c r="Q25" s="4"/>
      <c r="R25" s="4"/>
      <c r="S25" s="4"/>
      <c r="T25" s="4"/>
      <c r="U25" s="4"/>
      <c r="V25" s="4"/>
      <c r="W25" s="14">
        <v>2.4550000000000001</v>
      </c>
    </row>
    <row r="26" spans="1:23" ht="15.75">
      <c r="A26" s="2">
        <v>19</v>
      </c>
      <c r="B26" s="43" t="s">
        <v>189</v>
      </c>
      <c r="C26" s="4">
        <v>0.75</v>
      </c>
      <c r="D26" s="11">
        <f t="shared" si="1"/>
        <v>0.18</v>
      </c>
      <c r="E26" s="4">
        <v>0</v>
      </c>
      <c r="F26" s="4">
        <v>0</v>
      </c>
      <c r="G26" s="4">
        <v>0</v>
      </c>
      <c r="H26" s="4"/>
      <c r="I26" s="4"/>
      <c r="J26" s="4"/>
      <c r="K26" s="4">
        <v>0.18</v>
      </c>
      <c r="L26" s="4"/>
      <c r="M26" s="4"/>
      <c r="N26" s="4"/>
      <c r="O26" s="4">
        <v>0</v>
      </c>
      <c r="P26" s="4"/>
      <c r="Q26" s="4"/>
      <c r="R26" s="4"/>
      <c r="S26" s="4"/>
      <c r="T26" s="4"/>
      <c r="U26" s="4"/>
      <c r="V26" s="4"/>
      <c r="W26" s="14">
        <v>5.0170000000000003</v>
      </c>
    </row>
    <row r="27" spans="1:23" ht="15.75">
      <c r="A27" s="2">
        <v>20</v>
      </c>
      <c r="B27" s="43" t="s">
        <v>190</v>
      </c>
      <c r="C27" s="4">
        <v>2.1</v>
      </c>
      <c r="D27" s="11">
        <f t="shared" si="1"/>
        <v>0</v>
      </c>
      <c r="E27" s="4">
        <v>0</v>
      </c>
      <c r="F27" s="4">
        <v>0</v>
      </c>
      <c r="G27" s="4">
        <v>0</v>
      </c>
      <c r="H27" s="4"/>
      <c r="I27" s="4"/>
      <c r="J27" s="4"/>
      <c r="K27" s="4">
        <v>0</v>
      </c>
      <c r="L27" s="4"/>
      <c r="M27" s="4"/>
      <c r="N27" s="4"/>
      <c r="O27" s="4">
        <v>0</v>
      </c>
      <c r="P27" s="4"/>
      <c r="Q27" s="4"/>
      <c r="R27" s="4"/>
      <c r="S27" s="4"/>
      <c r="T27" s="4"/>
      <c r="U27" s="4"/>
      <c r="V27" s="4"/>
      <c r="W27" s="14">
        <v>5.0949999999999998</v>
      </c>
    </row>
    <row r="28" spans="1:23" ht="15.75">
      <c r="A28" s="2">
        <v>21</v>
      </c>
      <c r="B28" s="43" t="s">
        <v>191</v>
      </c>
      <c r="C28" s="14">
        <v>2.4550000000000001</v>
      </c>
      <c r="D28" s="11">
        <f t="shared" si="1"/>
        <v>0.26200000000000001</v>
      </c>
      <c r="E28" s="4">
        <v>0</v>
      </c>
      <c r="F28" s="4">
        <v>0</v>
      </c>
      <c r="G28" s="4">
        <v>0</v>
      </c>
      <c r="H28" s="4"/>
      <c r="I28" s="4"/>
      <c r="J28" s="4"/>
      <c r="K28" s="14">
        <v>0.26200000000000001</v>
      </c>
      <c r="L28" s="4"/>
      <c r="M28" s="4"/>
      <c r="N28" s="4"/>
      <c r="O28" s="14">
        <v>0.154</v>
      </c>
      <c r="P28" s="4"/>
      <c r="Q28" s="4"/>
      <c r="R28" s="4"/>
      <c r="S28" s="4"/>
      <c r="T28" s="4"/>
      <c r="U28" s="4"/>
      <c r="V28" s="4"/>
      <c r="W28" s="14">
        <v>6.2649999999999997</v>
      </c>
    </row>
    <row r="29" spans="1:23" ht="15.75">
      <c r="A29" s="2">
        <v>22</v>
      </c>
      <c r="B29" s="43" t="s">
        <v>192</v>
      </c>
      <c r="C29" s="4">
        <v>0</v>
      </c>
      <c r="D29" s="11">
        <f t="shared" si="1"/>
        <v>0</v>
      </c>
      <c r="E29" s="4">
        <v>0</v>
      </c>
      <c r="F29" s="4">
        <v>0</v>
      </c>
      <c r="G29" s="4">
        <v>0</v>
      </c>
      <c r="H29" s="4"/>
      <c r="I29" s="4"/>
      <c r="J29" s="4"/>
      <c r="K29" s="4">
        <v>0</v>
      </c>
      <c r="L29" s="4"/>
      <c r="M29" s="4"/>
      <c r="N29" s="4"/>
      <c r="O29" s="4">
        <v>0</v>
      </c>
      <c r="P29" s="4"/>
      <c r="Q29" s="4"/>
      <c r="R29" s="4"/>
      <c r="S29" s="4"/>
      <c r="T29" s="4"/>
      <c r="U29" s="4"/>
      <c r="V29" s="4"/>
      <c r="W29" s="4">
        <v>0</v>
      </c>
    </row>
    <row r="30" spans="1:23" ht="15.75">
      <c r="A30" s="2">
        <v>23</v>
      </c>
      <c r="B30" s="43" t="s">
        <v>193</v>
      </c>
      <c r="C30" s="4">
        <v>0</v>
      </c>
      <c r="D30" s="11">
        <f t="shared" si="1"/>
        <v>0</v>
      </c>
      <c r="E30" s="4">
        <v>0</v>
      </c>
      <c r="F30" s="4">
        <v>0</v>
      </c>
      <c r="G30" s="4">
        <v>0</v>
      </c>
      <c r="H30" s="4"/>
      <c r="I30" s="4"/>
      <c r="J30" s="4"/>
      <c r="K30" s="4">
        <v>0</v>
      </c>
      <c r="L30" s="4"/>
      <c r="M30" s="4"/>
      <c r="N30" s="4"/>
      <c r="O30" s="4">
        <v>0</v>
      </c>
      <c r="P30" s="4"/>
      <c r="Q30" s="4"/>
      <c r="R30" s="4"/>
      <c r="S30" s="4"/>
      <c r="T30" s="4"/>
      <c r="U30" s="4"/>
      <c r="V30" s="4"/>
      <c r="W30" s="4">
        <v>0</v>
      </c>
    </row>
    <row r="31" spans="1:23" ht="15.75">
      <c r="A31" s="2">
        <v>24</v>
      </c>
      <c r="B31" s="43" t="s">
        <v>194</v>
      </c>
      <c r="C31" s="4">
        <v>0.7</v>
      </c>
      <c r="D31" s="11">
        <f t="shared" si="1"/>
        <v>0</v>
      </c>
      <c r="E31" s="4">
        <v>0</v>
      </c>
      <c r="F31" s="4">
        <v>0</v>
      </c>
      <c r="G31" s="4">
        <v>0</v>
      </c>
      <c r="H31" s="4"/>
      <c r="I31" s="4"/>
      <c r="J31" s="4"/>
      <c r="K31" s="4">
        <v>0</v>
      </c>
      <c r="L31" s="4"/>
      <c r="M31" s="4"/>
      <c r="N31" s="4"/>
      <c r="O31" s="4">
        <v>0</v>
      </c>
      <c r="P31" s="4"/>
      <c r="Q31" s="4"/>
      <c r="R31" s="4"/>
      <c r="S31" s="4"/>
      <c r="T31" s="4"/>
      <c r="U31" s="4"/>
      <c r="V31" s="4"/>
      <c r="W31" s="14">
        <v>10.862</v>
      </c>
    </row>
    <row r="32" spans="1:23" ht="15.75">
      <c r="A32" s="2">
        <v>25</v>
      </c>
      <c r="B32" s="43" t="s">
        <v>195</v>
      </c>
      <c r="C32" s="4">
        <v>0.45</v>
      </c>
      <c r="D32" s="11">
        <f t="shared" si="1"/>
        <v>0</v>
      </c>
      <c r="E32" s="4">
        <v>0</v>
      </c>
      <c r="F32" s="4">
        <v>0</v>
      </c>
      <c r="G32" s="4">
        <v>0</v>
      </c>
      <c r="H32" s="4"/>
      <c r="I32" s="4"/>
      <c r="J32" s="4"/>
      <c r="K32" s="4">
        <v>0</v>
      </c>
      <c r="L32" s="4"/>
      <c r="M32" s="4"/>
      <c r="N32" s="4"/>
      <c r="O32" s="4">
        <v>0</v>
      </c>
      <c r="P32" s="4"/>
      <c r="Q32" s="4"/>
      <c r="R32" s="4"/>
      <c r="S32" s="4"/>
      <c r="T32" s="4"/>
      <c r="U32" s="4"/>
      <c r="V32" s="4"/>
      <c r="W32" s="4">
        <v>0</v>
      </c>
    </row>
    <row r="33" spans="1:23" ht="15.75">
      <c r="A33" s="2">
        <v>26</v>
      </c>
      <c r="B33" s="43" t="s">
        <v>196</v>
      </c>
      <c r="C33" s="14">
        <v>0.92400000000000004</v>
      </c>
      <c r="D33" s="11">
        <f t="shared" si="1"/>
        <v>0.18</v>
      </c>
      <c r="E33" s="4">
        <v>0</v>
      </c>
      <c r="F33" s="4">
        <v>0</v>
      </c>
      <c r="G33" s="4">
        <v>0</v>
      </c>
      <c r="H33" s="4"/>
      <c r="I33" s="4"/>
      <c r="J33" s="4"/>
      <c r="K33" s="4">
        <v>0</v>
      </c>
      <c r="L33" s="4"/>
      <c r="M33" s="4"/>
      <c r="N33" s="4"/>
      <c r="O33" s="4">
        <v>0.18</v>
      </c>
      <c r="P33" s="4"/>
      <c r="Q33" s="4"/>
      <c r="R33" s="4"/>
      <c r="S33" s="4"/>
      <c r="T33" s="4"/>
      <c r="U33" s="4"/>
      <c r="V33" s="4"/>
      <c r="W33" s="14">
        <v>8.0839999999999996</v>
      </c>
    </row>
    <row r="34" spans="1:23" ht="15.75">
      <c r="A34" s="2">
        <v>27</v>
      </c>
      <c r="B34" s="43" t="s">
        <v>197</v>
      </c>
      <c r="C34" s="14">
        <v>0.36</v>
      </c>
      <c r="D34" s="11">
        <f t="shared" si="1"/>
        <v>0</v>
      </c>
      <c r="E34" s="4">
        <v>0</v>
      </c>
      <c r="F34" s="4">
        <v>0</v>
      </c>
      <c r="G34" s="4">
        <v>0</v>
      </c>
      <c r="H34" s="4"/>
      <c r="I34" s="4"/>
      <c r="J34" s="4"/>
      <c r="K34" s="4">
        <v>0</v>
      </c>
      <c r="L34" s="4"/>
      <c r="M34" s="4"/>
      <c r="N34" s="4"/>
      <c r="O34" s="4">
        <v>0</v>
      </c>
      <c r="P34" s="4"/>
      <c r="Q34" s="4"/>
      <c r="R34" s="4"/>
      <c r="S34" s="4"/>
      <c r="T34" s="4"/>
      <c r="U34" s="4"/>
      <c r="V34" s="4"/>
      <c r="W34" s="4">
        <v>0</v>
      </c>
    </row>
    <row r="35" spans="1:23" ht="15.75">
      <c r="A35" s="2">
        <v>28</v>
      </c>
      <c r="B35" s="43" t="s">
        <v>198</v>
      </c>
      <c r="C35" s="14">
        <v>0.73099999999999998</v>
      </c>
      <c r="D35" s="11">
        <f t="shared" si="1"/>
        <v>0.73099999999999998</v>
      </c>
      <c r="E35" s="4">
        <v>0</v>
      </c>
      <c r="F35" s="4">
        <v>0</v>
      </c>
      <c r="G35" s="4">
        <v>0</v>
      </c>
      <c r="H35" s="4"/>
      <c r="I35" s="4"/>
      <c r="J35" s="4"/>
      <c r="K35" s="4">
        <v>0.73099999999999998</v>
      </c>
      <c r="L35" s="4"/>
      <c r="M35" s="4"/>
      <c r="N35" s="4"/>
      <c r="O35" s="4">
        <v>0</v>
      </c>
      <c r="P35" s="4"/>
      <c r="Q35" s="4"/>
      <c r="R35" s="4"/>
      <c r="S35" s="4"/>
      <c r="T35" s="4"/>
      <c r="U35" s="4"/>
      <c r="V35" s="4"/>
      <c r="W35" s="14">
        <v>1.548</v>
      </c>
    </row>
    <row r="36" spans="1:23" ht="16.5" customHeight="1">
      <c r="A36" s="2">
        <v>29</v>
      </c>
      <c r="B36" s="43" t="s">
        <v>199</v>
      </c>
      <c r="C36" s="4">
        <v>1.85</v>
      </c>
      <c r="D36" s="11">
        <f t="shared" si="1"/>
        <v>0.59</v>
      </c>
      <c r="E36" s="4">
        <v>0.35</v>
      </c>
      <c r="F36" s="4">
        <v>0.17</v>
      </c>
      <c r="G36" s="4">
        <v>0</v>
      </c>
      <c r="H36" s="4"/>
      <c r="I36" s="4"/>
      <c r="J36" s="4"/>
      <c r="K36" s="4">
        <v>0</v>
      </c>
      <c r="L36" s="4"/>
      <c r="M36" s="4"/>
      <c r="N36" s="4"/>
      <c r="O36" s="4">
        <v>0.59</v>
      </c>
      <c r="P36" s="4"/>
      <c r="Q36" s="4"/>
      <c r="R36" s="4"/>
      <c r="S36" s="4"/>
      <c r="T36" s="4"/>
      <c r="U36" s="4"/>
      <c r="V36" s="4"/>
      <c r="W36" s="14">
        <v>4.4560000000000004</v>
      </c>
    </row>
    <row r="37" spans="1:23" ht="15.75" hidden="1">
      <c r="A37" s="2">
        <v>30</v>
      </c>
      <c r="B37" s="3"/>
      <c r="C37" s="4"/>
      <c r="D37" s="11">
        <f t="shared" si="1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hidden="1">
      <c r="A38" s="2">
        <v>31</v>
      </c>
      <c r="B38" s="3"/>
      <c r="C38" s="4"/>
      <c r="D38" s="11">
        <f t="shared" si="1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hidden="1">
      <c r="A39" s="2">
        <v>32</v>
      </c>
      <c r="B39" s="3"/>
      <c r="C39" s="4"/>
      <c r="D39" s="11">
        <f t="shared" si="1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hidden="1">
      <c r="A40" s="2">
        <v>33</v>
      </c>
      <c r="B40" s="3"/>
      <c r="C40" s="4"/>
      <c r="D40" s="11">
        <f t="shared" si="1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75" hidden="1">
      <c r="A41" s="2">
        <v>34</v>
      </c>
      <c r="B41" s="3"/>
      <c r="C41" s="4"/>
      <c r="D41" s="11">
        <f t="shared" si="1"/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hidden="1">
      <c r="A42" s="2">
        <v>35</v>
      </c>
      <c r="B42" s="3"/>
      <c r="C42" s="4"/>
      <c r="D42" s="11">
        <f t="shared" si="1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hidden="1">
      <c r="A43" s="2">
        <v>36</v>
      </c>
      <c r="B43" s="3"/>
      <c r="C43" s="4"/>
      <c r="D43" s="11">
        <f t="shared" si="1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hidden="1">
      <c r="A44" s="2">
        <v>37</v>
      </c>
      <c r="B44" s="3"/>
      <c r="C44" s="4"/>
      <c r="D44" s="11">
        <f t="shared" si="1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hidden="1">
      <c r="A45" s="2">
        <v>38</v>
      </c>
      <c r="B45" s="3"/>
      <c r="C45" s="4"/>
      <c r="D45" s="11">
        <f t="shared" si="1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hidden="1">
      <c r="A46" s="2">
        <v>39</v>
      </c>
      <c r="B46" s="3"/>
      <c r="C46" s="4"/>
      <c r="D46" s="11">
        <f t="shared" si="1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hidden="1">
      <c r="A47" s="2">
        <v>40</v>
      </c>
      <c r="B47" s="3"/>
      <c r="C47" s="4"/>
      <c r="D47" s="11">
        <f t="shared" si="1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hidden="1">
      <c r="A48" s="2">
        <v>41</v>
      </c>
      <c r="B48" s="3"/>
      <c r="C48" s="4"/>
      <c r="D48" s="11">
        <f t="shared" si="1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9" hidden="1" customHeight="1">
      <c r="A49" s="2">
        <v>42</v>
      </c>
      <c r="B49" s="3"/>
      <c r="C49" s="4"/>
      <c r="D49" s="11">
        <f t="shared" si="1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hidden="1">
      <c r="A50" s="2">
        <v>43</v>
      </c>
      <c r="B50" s="3"/>
      <c r="C50" s="4"/>
      <c r="D50" s="11">
        <f t="shared" si="1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hidden="1">
      <c r="A51" s="2">
        <v>44</v>
      </c>
      <c r="B51" s="3"/>
      <c r="C51" s="4"/>
      <c r="D51" s="11">
        <f t="shared" si="1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hidden="1">
      <c r="A52" s="2">
        <v>45</v>
      </c>
      <c r="B52" s="3"/>
      <c r="C52" s="4"/>
      <c r="D52" s="11">
        <f t="shared" si="1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hidden="1">
      <c r="A53" s="2">
        <v>46</v>
      </c>
      <c r="B53" s="3"/>
      <c r="C53" s="4"/>
      <c r="D53" s="11">
        <f t="shared" si="1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hidden="1">
      <c r="A54" s="2">
        <v>47</v>
      </c>
      <c r="B54" s="3"/>
      <c r="C54" s="4"/>
      <c r="D54" s="11">
        <f t="shared" si="1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hidden="1">
      <c r="A55" s="2">
        <v>48</v>
      </c>
      <c r="B55" s="3"/>
      <c r="C55" s="4"/>
      <c r="D55" s="11">
        <f t="shared" si="1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hidden="1">
      <c r="A56" s="2">
        <v>49</v>
      </c>
      <c r="B56" s="3"/>
      <c r="C56" s="4"/>
      <c r="D56" s="11">
        <f t="shared" si="1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hidden="1">
      <c r="A57" s="2">
        <v>50</v>
      </c>
      <c r="B57" s="3"/>
      <c r="C57" s="4"/>
      <c r="D57" s="11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hidden="1">
      <c r="A58" s="2">
        <v>51</v>
      </c>
      <c r="B58" s="3"/>
      <c r="C58" s="4"/>
      <c r="D58" s="11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hidden="1">
      <c r="A59" s="2">
        <v>52</v>
      </c>
      <c r="B59" s="3"/>
      <c r="C59" s="4"/>
      <c r="D59" s="11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75" hidden="1">
      <c r="A60" s="2">
        <v>53</v>
      </c>
      <c r="B60" s="3"/>
      <c r="C60" s="4"/>
      <c r="D60" s="11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hidden="1">
      <c r="A61" s="2">
        <v>54</v>
      </c>
      <c r="B61" s="3"/>
      <c r="C61" s="4"/>
      <c r="D61" s="11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hidden="1">
      <c r="A62" s="2">
        <v>55</v>
      </c>
      <c r="B62" s="3"/>
      <c r="C62" s="4"/>
      <c r="D62" s="11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hidden="1">
      <c r="A63" s="2">
        <v>56</v>
      </c>
      <c r="B63" s="3"/>
      <c r="C63" s="4"/>
      <c r="D63" s="11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hidden="1">
      <c r="A64" s="2">
        <v>57</v>
      </c>
      <c r="B64" s="3"/>
      <c r="C64" s="4"/>
      <c r="D64" s="11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64" ht="15.75" hidden="1">
      <c r="A65" s="2">
        <v>58</v>
      </c>
      <c r="B65" s="3"/>
      <c r="C65" s="4"/>
      <c r="D65" s="11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64" ht="15.75" hidden="1">
      <c r="A66" s="2">
        <v>59</v>
      </c>
      <c r="B66" s="3"/>
      <c r="C66" s="4"/>
      <c r="D66" s="11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64" ht="15.75" hidden="1">
      <c r="A67" s="2">
        <v>60</v>
      </c>
      <c r="B67" s="3"/>
      <c r="C67" s="4"/>
      <c r="D67" s="11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64" ht="15.75" hidden="1">
      <c r="A68" s="2">
        <v>61</v>
      </c>
      <c r="B68" s="3"/>
      <c r="C68" s="4"/>
      <c r="D68" s="11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64" ht="15.75" hidden="1">
      <c r="A69" s="2">
        <v>62</v>
      </c>
      <c r="B69" s="3"/>
      <c r="C69" s="4"/>
      <c r="D69" s="11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64" ht="15.75" hidden="1">
      <c r="A70" s="2">
        <v>63</v>
      </c>
      <c r="B70" s="3"/>
      <c r="C70" s="4"/>
      <c r="D70" s="11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64" ht="15.75" hidden="1">
      <c r="A71" s="2">
        <v>64</v>
      </c>
      <c r="B71" s="3"/>
      <c r="C71" s="4"/>
      <c r="D71" s="11">
        <f t="shared" si="1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64" ht="15.75" hidden="1">
      <c r="A72" s="2">
        <v>65</v>
      </c>
      <c r="B72" s="3"/>
      <c r="C72" s="4"/>
      <c r="D72" s="11">
        <f t="shared" si="1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64" ht="15.75" hidden="1">
      <c r="A73" s="2">
        <v>66</v>
      </c>
      <c r="B73" s="3"/>
      <c r="C73" s="4"/>
      <c r="D73" s="11">
        <f t="shared" si="1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64" ht="15.75" hidden="1">
      <c r="A74" s="2">
        <v>67</v>
      </c>
      <c r="B74" s="3"/>
      <c r="C74" s="4"/>
      <c r="D74" s="11">
        <f t="shared" ref="D74:D77" si="2">MAX(E74:V74)</f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64" ht="15.75" hidden="1">
      <c r="A75" s="2">
        <v>68</v>
      </c>
      <c r="B75" s="3"/>
      <c r="C75" s="4"/>
      <c r="D75" s="11">
        <f t="shared" si="2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64" ht="15.75" hidden="1">
      <c r="A76" s="2">
        <v>69</v>
      </c>
      <c r="B76" s="3"/>
      <c r="C76" s="4"/>
      <c r="D76" s="11">
        <f t="shared" si="2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64" ht="15.75" hidden="1">
      <c r="A77" s="2">
        <v>70</v>
      </c>
      <c r="B77" s="3"/>
      <c r="C77" s="4"/>
      <c r="D77" s="11">
        <f t="shared" si="2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9" spans="1:64" s="7" customFormat="1" ht="15.75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64" s="7" customFormat="1" ht="15.75">
      <c r="A80" s="53" t="s">
        <v>207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</sheetData>
  <mergeCells count="9">
    <mergeCell ref="A79:BL79"/>
    <mergeCell ref="A80:BL80"/>
    <mergeCell ref="E1:W1"/>
    <mergeCell ref="A2:W2"/>
    <mergeCell ref="A3:W3"/>
    <mergeCell ref="A4:W4"/>
    <mergeCell ref="A6:A7"/>
    <mergeCell ref="B6:B7"/>
    <mergeCell ref="C6:W6"/>
  </mergeCells>
  <phoneticPr fontId="0" type="noConversion"/>
  <pageMargins left="0.34" right="0.24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BJ83"/>
  <sheetViews>
    <sheetView view="pageBreakPreview" zoomScale="70" zoomScaleNormal="80" zoomScaleSheetLayoutView="70" workbookViewId="0">
      <selection activeCell="A3" sqref="A3:N3"/>
    </sheetView>
  </sheetViews>
  <sheetFormatPr defaultRowHeight="15"/>
  <cols>
    <col min="1" max="1" width="4.140625" customWidth="1"/>
    <col min="2" max="2" width="24.7109375" customWidth="1"/>
    <col min="3" max="4" width="16.140625" customWidth="1"/>
    <col min="5" max="5" width="18.7109375" customWidth="1"/>
    <col min="6" max="6" width="25.28515625" customWidth="1"/>
    <col min="7" max="7" width="17.85546875" customWidth="1"/>
    <col min="8" max="13" width="24" customWidth="1"/>
    <col min="14" max="14" width="17.140625" customWidth="1"/>
  </cols>
  <sheetData>
    <row r="1" spans="1:14">
      <c r="E1" s="65" t="s">
        <v>159</v>
      </c>
      <c r="F1" s="65"/>
      <c r="G1" s="65"/>
      <c r="H1" s="65"/>
      <c r="I1" s="65"/>
      <c r="J1" s="65"/>
      <c r="K1" s="65"/>
      <c r="L1" s="65"/>
      <c r="M1" s="65"/>
      <c r="N1" s="65"/>
    </row>
    <row r="2" spans="1:14" ht="37.5" customHeight="1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.75" customHeight="1">
      <c r="A3" s="66" t="s">
        <v>209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6.25" customHeight="1">
      <c r="A4" s="69" t="s">
        <v>200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 ht="15.75" customHeight="1">
      <c r="A6" s="67" t="s">
        <v>0</v>
      </c>
      <c r="B6" s="67" t="s">
        <v>1</v>
      </c>
      <c r="C6" s="68" t="s">
        <v>7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96" customHeight="1">
      <c r="A7" s="67"/>
      <c r="B7" s="67"/>
      <c r="C7" s="1" t="s">
        <v>5</v>
      </c>
      <c r="D7" s="15" t="s">
        <v>69</v>
      </c>
      <c r="E7" s="12" t="s">
        <v>56</v>
      </c>
      <c r="F7" s="6" t="s">
        <v>57</v>
      </c>
      <c r="G7" s="1" t="s">
        <v>54</v>
      </c>
      <c r="H7" s="12" t="s">
        <v>55</v>
      </c>
      <c r="I7" s="12" t="s">
        <v>139</v>
      </c>
      <c r="J7" s="12" t="s">
        <v>92</v>
      </c>
      <c r="K7" s="12" t="s">
        <v>140</v>
      </c>
      <c r="L7" s="42" t="s">
        <v>142</v>
      </c>
      <c r="M7" s="42" t="s">
        <v>143</v>
      </c>
      <c r="N7" s="1" t="s">
        <v>6</v>
      </c>
    </row>
    <row r="8" spans="1:14" ht="15.75">
      <c r="A8" s="2">
        <v>1</v>
      </c>
      <c r="B8" s="3" t="s">
        <v>4</v>
      </c>
      <c r="C8" s="46">
        <f>SUM(C9:C77)</f>
        <v>40.083999999999989</v>
      </c>
      <c r="D8" s="31">
        <f t="shared" ref="D8:N8" si="0">SUM(D9:D77)</f>
        <v>1.946</v>
      </c>
      <c r="E8" s="31">
        <f t="shared" si="0"/>
        <v>0</v>
      </c>
      <c r="F8" s="31">
        <f t="shared" si="0"/>
        <v>1.946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0.25</v>
      </c>
    </row>
    <row r="9" spans="1:14" ht="15.75">
      <c r="A9" s="2">
        <v>2</v>
      </c>
      <c r="B9" s="43" t="s">
        <v>172</v>
      </c>
      <c r="C9" s="4">
        <v>0.96</v>
      </c>
      <c r="D9" s="4">
        <f>MAX(E9:M9)</f>
        <v>0</v>
      </c>
      <c r="E9" s="4"/>
      <c r="F9" s="49">
        <v>0</v>
      </c>
      <c r="G9" s="4"/>
      <c r="H9" s="4"/>
      <c r="I9" s="4"/>
      <c r="J9" s="4"/>
      <c r="K9" s="4"/>
      <c r="L9" s="4"/>
      <c r="M9" s="4"/>
      <c r="N9" s="4">
        <v>0</v>
      </c>
    </row>
    <row r="10" spans="1:14" ht="15.75">
      <c r="A10" s="2">
        <v>3</v>
      </c>
      <c r="B10" s="43" t="s">
        <v>173</v>
      </c>
      <c r="C10" s="4">
        <v>2.4</v>
      </c>
      <c r="D10" s="4">
        <f t="shared" ref="D10:D73" si="1">MAX(E10:M10)</f>
        <v>0</v>
      </c>
      <c r="E10" s="4"/>
      <c r="F10" s="49">
        <v>0</v>
      </c>
      <c r="G10" s="4"/>
      <c r="H10" s="4"/>
      <c r="I10" s="4"/>
      <c r="J10" s="4"/>
      <c r="K10" s="4"/>
      <c r="L10" s="4"/>
      <c r="M10" s="4"/>
      <c r="N10" s="4">
        <v>0</v>
      </c>
    </row>
    <row r="11" spans="1:14" ht="15.75">
      <c r="A11" s="2">
        <v>4</v>
      </c>
      <c r="B11" s="43" t="s">
        <v>174</v>
      </c>
      <c r="C11" s="4">
        <v>0</v>
      </c>
      <c r="D11" s="4">
        <f t="shared" si="1"/>
        <v>0</v>
      </c>
      <c r="E11" s="4"/>
      <c r="F11" s="49">
        <v>0</v>
      </c>
      <c r="G11" s="4"/>
      <c r="H11" s="4"/>
      <c r="I11" s="4"/>
      <c r="J11" s="4"/>
      <c r="K11" s="4"/>
      <c r="L11" s="4"/>
      <c r="M11" s="4"/>
      <c r="N11" s="4">
        <v>0</v>
      </c>
    </row>
    <row r="12" spans="1:14" ht="15.75">
      <c r="A12" s="2">
        <v>5</v>
      </c>
      <c r="B12" s="43" t="s">
        <v>175</v>
      </c>
      <c r="C12" s="14">
        <v>0.46300000000000002</v>
      </c>
      <c r="D12" s="4">
        <f t="shared" si="1"/>
        <v>0</v>
      </c>
      <c r="E12" s="4"/>
      <c r="F12" s="49">
        <v>0</v>
      </c>
      <c r="G12" s="4"/>
      <c r="H12" s="4"/>
      <c r="I12" s="4"/>
      <c r="J12" s="4"/>
      <c r="K12" s="4"/>
      <c r="L12" s="4"/>
      <c r="M12" s="4"/>
      <c r="N12" s="4">
        <v>0</v>
      </c>
    </row>
    <row r="13" spans="1:14" ht="15.75">
      <c r="A13" s="2">
        <v>6</v>
      </c>
      <c r="B13" s="43" t="s">
        <v>176</v>
      </c>
      <c r="C13" s="4">
        <v>2.4</v>
      </c>
      <c r="D13" s="4">
        <f t="shared" si="1"/>
        <v>0</v>
      </c>
      <c r="E13" s="4"/>
      <c r="F13" s="49">
        <v>0</v>
      </c>
      <c r="G13" s="4"/>
      <c r="H13" s="4"/>
      <c r="I13" s="4"/>
      <c r="J13" s="4"/>
      <c r="K13" s="4"/>
      <c r="L13" s="4"/>
      <c r="M13" s="4"/>
      <c r="N13" s="4">
        <v>0</v>
      </c>
    </row>
    <row r="14" spans="1:14" ht="15.75">
      <c r="A14" s="2">
        <v>7</v>
      </c>
      <c r="B14" s="43" t="s">
        <v>177</v>
      </c>
      <c r="C14" s="14">
        <v>0.85399999999999998</v>
      </c>
      <c r="D14" s="4">
        <f t="shared" si="1"/>
        <v>0</v>
      </c>
      <c r="E14" s="4"/>
      <c r="F14" s="49">
        <v>0</v>
      </c>
      <c r="G14" s="4"/>
      <c r="H14" s="4"/>
      <c r="I14" s="4"/>
      <c r="J14" s="4"/>
      <c r="K14" s="4"/>
      <c r="L14" s="4"/>
      <c r="M14" s="4"/>
      <c r="N14" s="4">
        <v>0</v>
      </c>
    </row>
    <row r="15" spans="1:14" ht="15.75">
      <c r="A15" s="2">
        <v>8</v>
      </c>
      <c r="B15" s="43" t="s">
        <v>178</v>
      </c>
      <c r="C15" s="14">
        <v>3</v>
      </c>
      <c r="D15" s="4">
        <f t="shared" si="1"/>
        <v>0</v>
      </c>
      <c r="E15" s="4"/>
      <c r="F15" s="49">
        <v>0</v>
      </c>
      <c r="G15" s="4"/>
      <c r="H15" s="4"/>
      <c r="I15" s="4"/>
      <c r="J15" s="4"/>
      <c r="K15" s="4"/>
      <c r="L15" s="4"/>
      <c r="M15" s="4"/>
      <c r="N15" s="4">
        <v>0</v>
      </c>
    </row>
    <row r="16" spans="1:14" ht="15.75">
      <c r="A16" s="2">
        <v>9</v>
      </c>
      <c r="B16" s="43" t="s">
        <v>179</v>
      </c>
      <c r="C16" s="14">
        <v>1.61</v>
      </c>
      <c r="D16" s="4">
        <f t="shared" si="1"/>
        <v>9.8000000000000004E-2</v>
      </c>
      <c r="E16" s="4"/>
      <c r="F16" s="14">
        <v>9.8000000000000004E-2</v>
      </c>
      <c r="G16" s="4"/>
      <c r="H16" s="4"/>
      <c r="I16" s="4"/>
      <c r="J16" s="4"/>
      <c r="K16" s="4"/>
      <c r="L16" s="4"/>
      <c r="M16" s="4"/>
      <c r="N16" s="4">
        <v>0</v>
      </c>
    </row>
    <row r="17" spans="1:14" ht="15.75">
      <c r="A17" s="2">
        <v>10</v>
      </c>
      <c r="B17" s="43" t="s">
        <v>180</v>
      </c>
      <c r="C17" s="4">
        <v>0</v>
      </c>
      <c r="D17" s="4">
        <f t="shared" si="1"/>
        <v>0</v>
      </c>
      <c r="E17" s="4"/>
      <c r="F17" s="49">
        <v>0</v>
      </c>
      <c r="G17" s="4"/>
      <c r="H17" s="4"/>
      <c r="I17" s="4"/>
      <c r="J17" s="4"/>
      <c r="K17" s="4"/>
      <c r="L17" s="4"/>
      <c r="M17" s="4"/>
      <c r="N17" s="4">
        <v>0</v>
      </c>
    </row>
    <row r="18" spans="1:14" ht="15.75">
      <c r="A18" s="2">
        <v>11</v>
      </c>
      <c r="B18" s="43" t="s">
        <v>181</v>
      </c>
      <c r="C18" s="14">
        <v>1.004</v>
      </c>
      <c r="D18" s="4">
        <f t="shared" si="1"/>
        <v>0</v>
      </c>
      <c r="E18" s="4"/>
      <c r="F18" s="49">
        <v>0</v>
      </c>
      <c r="G18" s="4"/>
      <c r="H18" s="4"/>
      <c r="I18" s="4"/>
      <c r="J18" s="4"/>
      <c r="K18" s="4"/>
      <c r="L18" s="4"/>
      <c r="M18" s="4"/>
      <c r="N18" s="4">
        <v>0.25</v>
      </c>
    </row>
    <row r="19" spans="1:14" ht="15.75">
      <c r="A19" s="2">
        <v>12</v>
      </c>
      <c r="B19" s="43" t="s">
        <v>182</v>
      </c>
      <c r="C19" s="4">
        <v>0.20899999999999999</v>
      </c>
      <c r="D19" s="4">
        <f t="shared" si="1"/>
        <v>0</v>
      </c>
      <c r="E19" s="4"/>
      <c r="F19" s="49">
        <v>0</v>
      </c>
      <c r="G19" s="4"/>
      <c r="H19" s="4"/>
      <c r="I19" s="4"/>
      <c r="J19" s="4"/>
      <c r="K19" s="4"/>
      <c r="L19" s="4"/>
      <c r="M19" s="4"/>
      <c r="N19" s="4">
        <v>0</v>
      </c>
    </row>
    <row r="20" spans="1:14" ht="15.75">
      <c r="A20" s="2">
        <v>13</v>
      </c>
      <c r="B20" s="43" t="s">
        <v>183</v>
      </c>
      <c r="C20" s="4">
        <v>0</v>
      </c>
      <c r="D20" s="4">
        <f t="shared" si="1"/>
        <v>0</v>
      </c>
      <c r="E20" s="4"/>
      <c r="F20" s="49">
        <v>0</v>
      </c>
      <c r="G20" s="4"/>
      <c r="H20" s="4"/>
      <c r="I20" s="4"/>
      <c r="J20" s="4"/>
      <c r="K20" s="4"/>
      <c r="L20" s="4"/>
      <c r="M20" s="4"/>
      <c r="N20" s="4">
        <v>0</v>
      </c>
    </row>
    <row r="21" spans="1:14" ht="15.75">
      <c r="A21" s="2">
        <v>14</v>
      </c>
      <c r="B21" s="43" t="s">
        <v>184</v>
      </c>
      <c r="C21" s="4">
        <v>0</v>
      </c>
      <c r="D21" s="4">
        <f t="shared" si="1"/>
        <v>0</v>
      </c>
      <c r="E21" s="4"/>
      <c r="F21" s="49">
        <v>0</v>
      </c>
      <c r="G21" s="4"/>
      <c r="H21" s="4"/>
      <c r="I21" s="4"/>
      <c r="J21" s="4"/>
      <c r="K21" s="4"/>
      <c r="L21" s="4"/>
      <c r="M21" s="4"/>
      <c r="N21" s="4">
        <v>0</v>
      </c>
    </row>
    <row r="22" spans="1:14" ht="15.75">
      <c r="A22" s="2">
        <v>15</v>
      </c>
      <c r="B22" s="43" t="s">
        <v>185</v>
      </c>
      <c r="C22" s="4">
        <v>4</v>
      </c>
      <c r="D22" s="4">
        <f t="shared" si="1"/>
        <v>0</v>
      </c>
      <c r="E22" s="4"/>
      <c r="F22" s="49">
        <v>0</v>
      </c>
      <c r="G22" s="4"/>
      <c r="H22" s="4"/>
      <c r="I22" s="4"/>
      <c r="J22" s="4"/>
      <c r="K22" s="4"/>
      <c r="L22" s="4"/>
      <c r="M22" s="4"/>
      <c r="N22" s="4">
        <v>0</v>
      </c>
    </row>
    <row r="23" spans="1:14" ht="15.75">
      <c r="A23" s="2">
        <v>16</v>
      </c>
      <c r="B23" s="43" t="s">
        <v>186</v>
      </c>
      <c r="C23" s="4">
        <v>2.36</v>
      </c>
      <c r="D23" s="4">
        <f t="shared" si="1"/>
        <v>0</v>
      </c>
      <c r="E23" s="4"/>
      <c r="F23" s="49">
        <v>0</v>
      </c>
      <c r="G23" s="4"/>
      <c r="H23" s="4"/>
      <c r="I23" s="4"/>
      <c r="J23" s="4"/>
      <c r="K23" s="4"/>
      <c r="L23" s="4"/>
      <c r="M23" s="4"/>
      <c r="N23" s="4">
        <v>0</v>
      </c>
    </row>
    <row r="24" spans="1:14" ht="15.75">
      <c r="A24" s="2">
        <v>17</v>
      </c>
      <c r="B24" s="43" t="s">
        <v>187</v>
      </c>
      <c r="C24" s="4">
        <v>0.96</v>
      </c>
      <c r="D24" s="4">
        <f t="shared" si="1"/>
        <v>0</v>
      </c>
      <c r="E24" s="4"/>
      <c r="F24" s="49">
        <v>0</v>
      </c>
      <c r="G24" s="4"/>
      <c r="H24" s="4"/>
      <c r="I24" s="4"/>
      <c r="J24" s="4"/>
      <c r="K24" s="4"/>
      <c r="L24" s="4"/>
      <c r="M24" s="4"/>
      <c r="N24" s="4">
        <v>0</v>
      </c>
    </row>
    <row r="25" spans="1:14" ht="15.75">
      <c r="A25" s="2">
        <v>18</v>
      </c>
      <c r="B25" s="43" t="s">
        <v>188</v>
      </c>
      <c r="C25" s="4">
        <v>0</v>
      </c>
      <c r="D25" s="4">
        <f t="shared" si="1"/>
        <v>0</v>
      </c>
      <c r="E25" s="4"/>
      <c r="F25" s="49">
        <v>0</v>
      </c>
      <c r="G25" s="4"/>
      <c r="H25" s="4"/>
      <c r="I25" s="4"/>
      <c r="J25" s="4"/>
      <c r="K25" s="4"/>
      <c r="L25" s="4"/>
      <c r="M25" s="4"/>
      <c r="N25" s="4">
        <v>0</v>
      </c>
    </row>
    <row r="26" spans="1:14" ht="15.75">
      <c r="A26" s="2">
        <v>19</v>
      </c>
      <c r="B26" s="43" t="s">
        <v>189</v>
      </c>
      <c r="C26" s="4">
        <v>0</v>
      </c>
      <c r="D26" s="4">
        <f t="shared" si="1"/>
        <v>0</v>
      </c>
      <c r="E26" s="4"/>
      <c r="F26" s="49">
        <v>0</v>
      </c>
      <c r="G26" s="4"/>
      <c r="H26" s="4"/>
      <c r="I26" s="4"/>
      <c r="J26" s="4"/>
      <c r="K26" s="4"/>
      <c r="L26" s="4"/>
      <c r="M26" s="4"/>
      <c r="N26" s="4">
        <v>0</v>
      </c>
    </row>
    <row r="27" spans="1:14" ht="15.75">
      <c r="A27" s="2">
        <v>20</v>
      </c>
      <c r="B27" s="43" t="s">
        <v>190</v>
      </c>
      <c r="C27" s="4">
        <v>0</v>
      </c>
      <c r="D27" s="4">
        <f t="shared" si="1"/>
        <v>0</v>
      </c>
      <c r="E27" s="4"/>
      <c r="F27" s="49">
        <v>0</v>
      </c>
      <c r="G27" s="4"/>
      <c r="H27" s="4"/>
      <c r="I27" s="4"/>
      <c r="J27" s="4"/>
      <c r="K27" s="4"/>
      <c r="L27" s="4"/>
      <c r="M27" s="4"/>
      <c r="N27" s="4">
        <v>0</v>
      </c>
    </row>
    <row r="28" spans="1:14" ht="15.75">
      <c r="A28" s="2">
        <v>21</v>
      </c>
      <c r="B28" s="43" t="s">
        <v>191</v>
      </c>
      <c r="C28" s="14">
        <v>0.67900000000000005</v>
      </c>
      <c r="D28" s="4">
        <f t="shared" si="1"/>
        <v>0.20799999999999999</v>
      </c>
      <c r="E28" s="4"/>
      <c r="F28" s="14">
        <v>0.20799999999999999</v>
      </c>
      <c r="G28" s="4"/>
      <c r="H28" s="4"/>
      <c r="I28" s="4"/>
      <c r="J28" s="4"/>
      <c r="K28" s="4"/>
      <c r="L28" s="4"/>
      <c r="M28" s="4"/>
      <c r="N28" s="4">
        <v>0</v>
      </c>
    </row>
    <row r="29" spans="1:14" ht="15.75">
      <c r="A29" s="2">
        <v>22</v>
      </c>
      <c r="B29" s="43" t="s">
        <v>192</v>
      </c>
      <c r="C29" s="14">
        <v>0.45900000000000002</v>
      </c>
      <c r="D29" s="4">
        <f t="shared" si="1"/>
        <v>0</v>
      </c>
      <c r="E29" s="4"/>
      <c r="F29" s="49">
        <v>0</v>
      </c>
      <c r="G29" s="4"/>
      <c r="H29" s="4"/>
      <c r="I29" s="4"/>
      <c r="J29" s="4"/>
      <c r="K29" s="4"/>
      <c r="L29" s="4"/>
      <c r="M29" s="4"/>
      <c r="N29" s="4">
        <v>0</v>
      </c>
    </row>
    <row r="30" spans="1:14" ht="15.75">
      <c r="A30" s="2">
        <v>23</v>
      </c>
      <c r="B30" s="43" t="s">
        <v>193</v>
      </c>
      <c r="C30" s="4">
        <v>6.4</v>
      </c>
      <c r="D30" s="4">
        <f t="shared" si="1"/>
        <v>0</v>
      </c>
      <c r="E30" s="4"/>
      <c r="F30" s="49">
        <v>0</v>
      </c>
      <c r="G30" s="4"/>
      <c r="H30" s="4"/>
      <c r="I30" s="4"/>
      <c r="J30" s="4"/>
      <c r="K30" s="4"/>
      <c r="L30" s="4"/>
      <c r="M30" s="4"/>
      <c r="N30" s="4">
        <v>0</v>
      </c>
    </row>
    <row r="31" spans="1:14" ht="15.75">
      <c r="A31" s="2">
        <v>24</v>
      </c>
      <c r="B31" s="43" t="s">
        <v>194</v>
      </c>
      <c r="C31" s="4">
        <v>3</v>
      </c>
      <c r="D31" s="4">
        <f t="shared" si="1"/>
        <v>0.3</v>
      </c>
      <c r="E31" s="4"/>
      <c r="F31" s="4">
        <v>0.3</v>
      </c>
      <c r="G31" s="4"/>
      <c r="H31" s="4"/>
      <c r="I31" s="4"/>
      <c r="J31" s="4"/>
      <c r="K31" s="4"/>
      <c r="L31" s="4"/>
      <c r="M31" s="4"/>
      <c r="N31" s="4">
        <v>0</v>
      </c>
    </row>
    <row r="32" spans="1:14" ht="15.75">
      <c r="A32" s="2">
        <v>25</v>
      </c>
      <c r="B32" s="43" t="s">
        <v>195</v>
      </c>
      <c r="C32" s="14">
        <v>2.3719999999999999</v>
      </c>
      <c r="D32" s="4">
        <f t="shared" si="1"/>
        <v>0.4</v>
      </c>
      <c r="E32" s="4"/>
      <c r="F32" s="4">
        <v>0.4</v>
      </c>
      <c r="G32" s="4"/>
      <c r="H32" s="4"/>
      <c r="I32" s="4"/>
      <c r="J32" s="4"/>
      <c r="K32" s="4"/>
      <c r="L32" s="4"/>
      <c r="M32" s="4"/>
      <c r="N32" s="4">
        <v>0</v>
      </c>
    </row>
    <row r="33" spans="1:14" ht="15.75">
      <c r="A33" s="2">
        <v>26</v>
      </c>
      <c r="B33" s="43" t="s">
        <v>196</v>
      </c>
      <c r="C33" s="14">
        <v>3.1080000000000001</v>
      </c>
      <c r="D33" s="4">
        <f t="shared" si="1"/>
        <v>0.318</v>
      </c>
      <c r="E33" s="4"/>
      <c r="F33" s="14">
        <v>0.318</v>
      </c>
      <c r="G33" s="4"/>
      <c r="H33" s="4"/>
      <c r="I33" s="4"/>
      <c r="J33" s="4"/>
      <c r="K33" s="4"/>
      <c r="L33" s="4"/>
      <c r="M33" s="4"/>
      <c r="N33" s="4">
        <v>0</v>
      </c>
    </row>
    <row r="34" spans="1:14" ht="15.75">
      <c r="A34" s="2">
        <v>27</v>
      </c>
      <c r="B34" s="43" t="s">
        <v>197</v>
      </c>
      <c r="C34" s="14">
        <v>2.1240000000000001</v>
      </c>
      <c r="D34" s="4">
        <f t="shared" si="1"/>
        <v>0</v>
      </c>
      <c r="E34" s="4"/>
      <c r="F34" s="49">
        <v>0</v>
      </c>
      <c r="G34" s="4"/>
      <c r="H34" s="4"/>
      <c r="I34" s="4"/>
      <c r="J34" s="4"/>
      <c r="K34" s="4"/>
      <c r="L34" s="4"/>
      <c r="M34" s="4"/>
      <c r="N34" s="4">
        <v>0</v>
      </c>
    </row>
    <row r="35" spans="1:14" ht="15.75">
      <c r="A35" s="2">
        <v>28</v>
      </c>
      <c r="B35" s="43" t="s">
        <v>198</v>
      </c>
      <c r="C35" s="14">
        <v>0.42199999999999999</v>
      </c>
      <c r="D35" s="4">
        <f t="shared" si="1"/>
        <v>0.152</v>
      </c>
      <c r="E35" s="4"/>
      <c r="F35" s="14">
        <v>0.152</v>
      </c>
      <c r="G35" s="4"/>
      <c r="H35" s="4"/>
      <c r="I35" s="4"/>
      <c r="J35" s="4"/>
      <c r="K35" s="4"/>
      <c r="L35" s="4"/>
      <c r="M35" s="4"/>
      <c r="N35" s="4">
        <v>0</v>
      </c>
    </row>
    <row r="36" spans="1:14" ht="15.75">
      <c r="A36" s="2">
        <v>29</v>
      </c>
      <c r="B36" s="43" t="s">
        <v>199</v>
      </c>
      <c r="C36" s="4">
        <v>1.3</v>
      </c>
      <c r="D36" s="4">
        <f t="shared" si="1"/>
        <v>0.47</v>
      </c>
      <c r="E36" s="4"/>
      <c r="F36" s="14">
        <v>0.47</v>
      </c>
      <c r="G36" s="4"/>
      <c r="H36" s="4"/>
      <c r="I36" s="4"/>
      <c r="J36" s="4"/>
      <c r="K36" s="4"/>
      <c r="L36" s="4"/>
      <c r="M36" s="4"/>
      <c r="N36" s="4">
        <v>0</v>
      </c>
    </row>
    <row r="37" spans="1:14" ht="0.75" customHeight="1">
      <c r="A37" s="2">
        <v>30</v>
      </c>
      <c r="B37" s="3"/>
      <c r="C37" s="4"/>
      <c r="D37" s="4">
        <f t="shared" si="1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.75" hidden="1">
      <c r="A45" s="2">
        <v>38</v>
      </c>
      <c r="B45" s="3"/>
      <c r="C45" s="4"/>
      <c r="D45" s="4">
        <f t="shared" si="1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9.75" hidden="1" customHeight="1">
      <c r="A52" s="2">
        <v>45</v>
      </c>
      <c r="B52" s="3"/>
      <c r="C52" s="4"/>
      <c r="D52" s="4">
        <f t="shared" si="1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75" hidden="1">
      <c r="A55" s="2">
        <v>48</v>
      </c>
      <c r="B55" s="3"/>
      <c r="C55" s="4"/>
      <c r="D55" s="4">
        <f t="shared" si="1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5.75" hidden="1">
      <c r="A58" s="2">
        <v>51</v>
      </c>
      <c r="B58" s="3"/>
      <c r="C58" s="4"/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5.75" hidden="1">
      <c r="A74" s="2">
        <v>67</v>
      </c>
      <c r="B74" s="3"/>
      <c r="C74" s="4"/>
      <c r="D74" s="4">
        <f t="shared" ref="D74:D77" si="2">MAX(E74:M74)</f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4.25" hidden="1" customHeight="1">
      <c r="A76" s="2">
        <v>69</v>
      </c>
      <c r="B76" s="3"/>
      <c r="C76" s="4"/>
      <c r="D76" s="4">
        <f t="shared" si="2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5.75">
      <c r="A78" s="20"/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ht="2.25" customHeight="1">
      <c r="A79" s="20"/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5.75" hidden="1">
      <c r="A80" s="20"/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62" hidden="1"/>
    <row r="82" spans="1:62" s="7" customFormat="1" ht="15.75">
      <c r="A82" s="53" t="s">
        <v>203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</row>
    <row r="83" spans="1:62" s="7" customFormat="1" ht="15.75">
      <c r="A83" s="53" t="s">
        <v>206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</row>
  </sheetData>
  <mergeCells count="9">
    <mergeCell ref="A82:BJ82"/>
    <mergeCell ref="A83:BJ83"/>
    <mergeCell ref="E1:N1"/>
    <mergeCell ref="A2:N2"/>
    <mergeCell ref="A3:N3"/>
    <mergeCell ref="A4:N4"/>
    <mergeCell ref="A6:A7"/>
    <mergeCell ref="B6:B7"/>
    <mergeCell ref="C6:N6"/>
  </mergeCells>
  <phoneticPr fontId="0" type="noConversion"/>
  <pageMargins left="0.34" right="0.24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BE81"/>
  <sheetViews>
    <sheetView view="pageBreakPreview" zoomScale="70" zoomScaleNormal="80" zoomScaleSheetLayoutView="70" workbookViewId="0">
      <selection activeCell="A2" sqref="A2:J2"/>
    </sheetView>
  </sheetViews>
  <sheetFormatPr defaultRowHeight="15"/>
  <cols>
    <col min="1" max="1" width="4.140625" customWidth="1"/>
    <col min="2" max="2" width="24.7109375" customWidth="1"/>
    <col min="3" max="4" width="16.140625" customWidth="1"/>
    <col min="5" max="5" width="17.5703125" customWidth="1"/>
    <col min="6" max="6" width="22.85546875" customWidth="1"/>
    <col min="7" max="7" width="19" style="5" customWidth="1"/>
    <col min="8" max="8" width="20" customWidth="1"/>
    <col min="9" max="9" width="26.5703125" customWidth="1"/>
    <col min="10" max="10" width="17.140625" customWidth="1"/>
  </cols>
  <sheetData>
    <row r="1" spans="1:10">
      <c r="E1" s="65" t="s">
        <v>160</v>
      </c>
      <c r="F1" s="65"/>
      <c r="G1" s="65"/>
      <c r="H1" s="65"/>
      <c r="I1" s="65"/>
      <c r="J1" s="65"/>
    </row>
    <row r="2" spans="1:10" ht="37.5" customHeight="1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.75" customHeight="1">
      <c r="A3" s="66" t="s">
        <v>210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26.25" customHeight="1">
      <c r="A4" s="66" t="s">
        <v>200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ht="15.75" customHeight="1">
      <c r="A6" s="67" t="s">
        <v>0</v>
      </c>
      <c r="B6" s="67" t="s">
        <v>1</v>
      </c>
      <c r="C6" s="68" t="s">
        <v>23</v>
      </c>
      <c r="D6" s="68"/>
      <c r="E6" s="68"/>
      <c r="F6" s="68"/>
      <c r="G6" s="68"/>
      <c r="H6" s="68"/>
      <c r="I6" s="68"/>
      <c r="J6" s="68"/>
    </row>
    <row r="7" spans="1:10" ht="110.25" customHeight="1">
      <c r="A7" s="67"/>
      <c r="B7" s="67"/>
      <c r="C7" s="1" t="s">
        <v>5</v>
      </c>
      <c r="D7" s="15" t="s">
        <v>69</v>
      </c>
      <c r="E7" s="6" t="s">
        <v>61</v>
      </c>
      <c r="F7" s="1" t="s">
        <v>60</v>
      </c>
      <c r="G7" s="1" t="s">
        <v>59</v>
      </c>
      <c r="H7" s="51" t="s">
        <v>202</v>
      </c>
      <c r="I7" s="1" t="s">
        <v>58</v>
      </c>
      <c r="J7" s="1" t="s">
        <v>6</v>
      </c>
    </row>
    <row r="8" spans="1:10" ht="15.75">
      <c r="A8" s="2">
        <v>1</v>
      </c>
      <c r="B8" s="3" t="s">
        <v>4</v>
      </c>
      <c r="C8" s="46">
        <f>SUM(C9:C77)</f>
        <v>30.868000000000006</v>
      </c>
      <c r="D8" s="46">
        <f t="shared" ref="D8:J8" si="0">SUM(D9:D77)</f>
        <v>3.1840000000000002</v>
      </c>
      <c r="E8" s="46">
        <f t="shared" si="0"/>
        <v>1.8580000000000001</v>
      </c>
      <c r="F8" s="31">
        <f t="shared" si="0"/>
        <v>0.2</v>
      </c>
      <c r="G8" s="46">
        <f t="shared" si="0"/>
        <v>2.306</v>
      </c>
      <c r="H8" s="46">
        <f t="shared" si="0"/>
        <v>9.8000000000000004E-2</v>
      </c>
      <c r="I8" s="31">
        <f t="shared" si="0"/>
        <v>0</v>
      </c>
      <c r="J8" s="46">
        <f t="shared" si="0"/>
        <v>9.354000000000001</v>
      </c>
    </row>
    <row r="9" spans="1:10" ht="15.75">
      <c r="A9" s="2">
        <v>2</v>
      </c>
      <c r="B9" s="43" t="s">
        <v>172</v>
      </c>
      <c r="C9" s="4">
        <v>0.1</v>
      </c>
      <c r="D9" s="4">
        <f>MAX(E9:I9)</f>
        <v>0</v>
      </c>
      <c r="E9" s="4"/>
      <c r="F9" s="4"/>
      <c r="G9" s="49">
        <v>0</v>
      </c>
      <c r="H9" s="4"/>
      <c r="I9" s="4"/>
      <c r="J9" s="4">
        <v>0</v>
      </c>
    </row>
    <row r="10" spans="1:10" ht="15.75">
      <c r="A10" s="2">
        <v>3</v>
      </c>
      <c r="B10" s="43" t="s">
        <v>173</v>
      </c>
      <c r="C10" s="4">
        <v>3.4</v>
      </c>
      <c r="D10" s="4">
        <f t="shared" ref="D10:D73" si="1">MAX(E10:I10)</f>
        <v>1.2</v>
      </c>
      <c r="E10" s="4">
        <v>1</v>
      </c>
      <c r="F10" s="4"/>
      <c r="G10" s="50">
        <v>1.2</v>
      </c>
      <c r="H10" s="4"/>
      <c r="I10" s="4"/>
      <c r="J10" s="4">
        <v>1.2</v>
      </c>
    </row>
    <row r="11" spans="1:10" ht="15.75">
      <c r="A11" s="2">
        <v>4</v>
      </c>
      <c r="B11" s="43" t="s">
        <v>174</v>
      </c>
      <c r="C11" s="4">
        <v>0</v>
      </c>
      <c r="D11" s="4">
        <f t="shared" si="1"/>
        <v>0</v>
      </c>
      <c r="E11" s="4"/>
      <c r="F11" s="4"/>
      <c r="G11" s="49">
        <v>0</v>
      </c>
      <c r="H11" s="4"/>
      <c r="I11" s="4"/>
      <c r="J11" s="4">
        <v>0</v>
      </c>
    </row>
    <row r="12" spans="1:10" ht="15.75">
      <c r="A12" s="2">
        <v>5</v>
      </c>
      <c r="B12" s="43" t="s">
        <v>175</v>
      </c>
      <c r="C12" s="14">
        <v>0.32900000000000001</v>
      </c>
      <c r="D12" s="4">
        <f t="shared" si="1"/>
        <v>9.8000000000000004E-2</v>
      </c>
      <c r="E12" s="4"/>
      <c r="F12" s="4"/>
      <c r="G12" s="49">
        <v>0</v>
      </c>
      <c r="H12" s="14">
        <v>9.8000000000000004E-2</v>
      </c>
      <c r="I12" s="4"/>
      <c r="J12" s="4">
        <v>0</v>
      </c>
    </row>
    <row r="13" spans="1:10" ht="15.75">
      <c r="A13" s="2">
        <v>6</v>
      </c>
      <c r="B13" s="43" t="s">
        <v>176</v>
      </c>
      <c r="C13" s="14">
        <v>3.3620000000000001</v>
      </c>
      <c r="D13" s="4">
        <f t="shared" si="1"/>
        <v>0</v>
      </c>
      <c r="E13" s="4"/>
      <c r="F13" s="4"/>
      <c r="G13" s="49">
        <v>0</v>
      </c>
      <c r="H13" s="4"/>
      <c r="I13" s="4"/>
      <c r="J13" s="4">
        <v>1.5</v>
      </c>
    </row>
    <row r="14" spans="1:10" ht="15.75">
      <c r="A14" s="2">
        <v>7</v>
      </c>
      <c r="B14" s="43" t="s">
        <v>177</v>
      </c>
      <c r="C14" s="14">
        <v>1.0049999999999999</v>
      </c>
      <c r="D14" s="4">
        <f t="shared" si="1"/>
        <v>0</v>
      </c>
      <c r="E14" s="4"/>
      <c r="F14" s="4"/>
      <c r="G14" s="49">
        <v>0</v>
      </c>
      <c r="H14" s="4"/>
      <c r="I14" s="4"/>
      <c r="J14" s="4">
        <v>0</v>
      </c>
    </row>
    <row r="15" spans="1:10" ht="15.75">
      <c r="A15" s="2">
        <v>8</v>
      </c>
      <c r="B15" s="43" t="s">
        <v>178</v>
      </c>
      <c r="C15" s="4">
        <v>5.0999999999999996</v>
      </c>
      <c r="D15" s="4">
        <f t="shared" si="1"/>
        <v>0</v>
      </c>
      <c r="E15" s="4"/>
      <c r="F15" s="4"/>
      <c r="G15" s="49">
        <v>0</v>
      </c>
      <c r="H15" s="4"/>
      <c r="I15" s="4"/>
      <c r="J15" s="4">
        <v>0</v>
      </c>
    </row>
    <row r="16" spans="1:10" ht="15.75">
      <c r="A16" s="2">
        <v>9</v>
      </c>
      <c r="B16" s="43" t="s">
        <v>179</v>
      </c>
      <c r="C16" s="14">
        <v>1.32</v>
      </c>
      <c r="D16" s="4">
        <f t="shared" si="1"/>
        <v>0</v>
      </c>
      <c r="E16" s="4"/>
      <c r="F16" s="4"/>
      <c r="G16" s="49">
        <v>0</v>
      </c>
      <c r="H16" s="4"/>
      <c r="I16" s="4"/>
      <c r="J16" s="4">
        <v>0</v>
      </c>
    </row>
    <row r="17" spans="1:10" ht="15.75">
      <c r="A17" s="2">
        <v>10</v>
      </c>
      <c r="B17" s="43" t="s">
        <v>180</v>
      </c>
      <c r="C17" s="14">
        <v>0.874</v>
      </c>
      <c r="D17" s="4">
        <f t="shared" si="1"/>
        <v>0</v>
      </c>
      <c r="E17" s="4"/>
      <c r="F17" s="4"/>
      <c r="G17" s="49">
        <v>0</v>
      </c>
      <c r="H17" s="4"/>
      <c r="I17" s="4"/>
      <c r="J17" s="14">
        <v>2.1619999999999999</v>
      </c>
    </row>
    <row r="18" spans="1:10" ht="15.75">
      <c r="A18" s="2">
        <v>11</v>
      </c>
      <c r="B18" s="43" t="s">
        <v>181</v>
      </c>
      <c r="C18" s="14">
        <v>0.55600000000000005</v>
      </c>
      <c r="D18" s="4">
        <f t="shared" si="1"/>
        <v>0.27800000000000002</v>
      </c>
      <c r="E18" s="14">
        <v>0.27800000000000002</v>
      </c>
      <c r="F18" s="4"/>
      <c r="G18" s="14">
        <v>0.27800000000000002</v>
      </c>
      <c r="H18" s="4"/>
      <c r="I18" s="4"/>
      <c r="J18" s="4">
        <v>0.94</v>
      </c>
    </row>
    <row r="19" spans="1:10" ht="15.75">
      <c r="A19" s="2">
        <v>12</v>
      </c>
      <c r="B19" s="43" t="s">
        <v>182</v>
      </c>
      <c r="C19" s="4">
        <v>0</v>
      </c>
      <c r="D19" s="4">
        <f t="shared" si="1"/>
        <v>0</v>
      </c>
      <c r="E19" s="4"/>
      <c r="F19" s="4"/>
      <c r="G19" s="49">
        <v>0</v>
      </c>
      <c r="H19" s="4"/>
      <c r="I19" s="4"/>
      <c r="J19" s="4">
        <v>0</v>
      </c>
    </row>
    <row r="20" spans="1:10" ht="15.75">
      <c r="A20" s="2">
        <v>13</v>
      </c>
      <c r="B20" s="43" t="s">
        <v>183</v>
      </c>
      <c r="C20" s="4">
        <v>0</v>
      </c>
      <c r="D20" s="4">
        <f t="shared" si="1"/>
        <v>0</v>
      </c>
      <c r="E20" s="4"/>
      <c r="F20" s="4"/>
      <c r="G20" s="49">
        <v>0</v>
      </c>
      <c r="H20" s="4"/>
      <c r="I20" s="4"/>
      <c r="J20" s="4">
        <v>0</v>
      </c>
    </row>
    <row r="21" spans="1:10" ht="15.75">
      <c r="A21" s="2">
        <v>14</v>
      </c>
      <c r="B21" s="43" t="s">
        <v>184</v>
      </c>
      <c r="C21" s="4">
        <v>0.64</v>
      </c>
      <c r="D21" s="4">
        <f t="shared" si="1"/>
        <v>0</v>
      </c>
      <c r="E21" s="4"/>
      <c r="F21" s="4"/>
      <c r="G21" s="49">
        <v>0</v>
      </c>
      <c r="H21" s="4"/>
      <c r="I21" s="4"/>
      <c r="J21" s="4">
        <v>0</v>
      </c>
    </row>
    <row r="22" spans="1:10" ht="15.75">
      <c r="A22" s="2">
        <v>15</v>
      </c>
      <c r="B22" s="43" t="s">
        <v>185</v>
      </c>
      <c r="C22" s="4">
        <v>2.5</v>
      </c>
      <c r="D22" s="4">
        <f t="shared" si="1"/>
        <v>0.2</v>
      </c>
      <c r="E22" s="4"/>
      <c r="F22" s="4">
        <v>0.2</v>
      </c>
      <c r="G22" s="49">
        <v>0</v>
      </c>
      <c r="H22" s="4"/>
      <c r="I22" s="4"/>
      <c r="J22" s="4">
        <v>0</v>
      </c>
    </row>
    <row r="23" spans="1:10" ht="15.75">
      <c r="A23" s="2">
        <v>16</v>
      </c>
      <c r="B23" s="43" t="s">
        <v>186</v>
      </c>
      <c r="C23" s="4">
        <v>0</v>
      </c>
      <c r="D23" s="4">
        <f t="shared" si="1"/>
        <v>0</v>
      </c>
      <c r="E23" s="4"/>
      <c r="F23" s="4"/>
      <c r="G23" s="49">
        <v>0</v>
      </c>
      <c r="H23" s="4"/>
      <c r="I23" s="4"/>
      <c r="J23" s="4">
        <v>0</v>
      </c>
    </row>
    <row r="24" spans="1:10" ht="15.75">
      <c r="A24" s="2">
        <v>17</v>
      </c>
      <c r="B24" s="43" t="s">
        <v>187</v>
      </c>
      <c r="C24" s="4">
        <v>1.24</v>
      </c>
      <c r="D24" s="4">
        <f t="shared" si="1"/>
        <v>0</v>
      </c>
      <c r="E24" s="4"/>
      <c r="F24" s="4"/>
      <c r="G24" s="49">
        <v>0</v>
      </c>
      <c r="H24" s="4"/>
      <c r="I24" s="4"/>
      <c r="J24" s="4">
        <v>0</v>
      </c>
    </row>
    <row r="25" spans="1:10" ht="15.75">
      <c r="A25" s="2">
        <v>18</v>
      </c>
      <c r="B25" s="43" t="s">
        <v>188</v>
      </c>
      <c r="C25" s="4">
        <v>0</v>
      </c>
      <c r="D25" s="4">
        <f t="shared" si="1"/>
        <v>0</v>
      </c>
      <c r="E25" s="4"/>
      <c r="F25" s="4"/>
      <c r="G25" s="49">
        <v>0</v>
      </c>
      <c r="H25" s="4"/>
      <c r="I25" s="4"/>
      <c r="J25" s="4">
        <v>0</v>
      </c>
    </row>
    <row r="26" spans="1:10" ht="15.75">
      <c r="A26" s="2">
        <v>19</v>
      </c>
      <c r="B26" s="43" t="s">
        <v>189</v>
      </c>
      <c r="C26" s="4">
        <v>0</v>
      </c>
      <c r="D26" s="4">
        <f t="shared" si="1"/>
        <v>0</v>
      </c>
      <c r="E26" s="4"/>
      <c r="F26" s="4"/>
      <c r="G26" s="49">
        <v>0</v>
      </c>
      <c r="H26" s="4"/>
      <c r="I26" s="4"/>
      <c r="J26" s="4">
        <v>0</v>
      </c>
    </row>
    <row r="27" spans="1:10" ht="15.75">
      <c r="A27" s="2">
        <v>20</v>
      </c>
      <c r="B27" s="43" t="s">
        <v>190</v>
      </c>
      <c r="C27" s="4">
        <v>1</v>
      </c>
      <c r="D27" s="4">
        <f t="shared" si="1"/>
        <v>0</v>
      </c>
      <c r="E27" s="4"/>
      <c r="F27" s="4"/>
      <c r="G27" s="49">
        <v>0</v>
      </c>
      <c r="H27" s="4"/>
      <c r="I27" s="4"/>
      <c r="J27" s="4">
        <v>2</v>
      </c>
    </row>
    <row r="28" spans="1:10" ht="15.75">
      <c r="A28" s="2">
        <v>21</v>
      </c>
      <c r="B28" s="43" t="s">
        <v>191</v>
      </c>
      <c r="C28" s="14">
        <v>0.69199999999999995</v>
      </c>
      <c r="D28" s="4">
        <f t="shared" si="1"/>
        <v>0.14000000000000001</v>
      </c>
      <c r="E28" s="14">
        <v>0.14000000000000001</v>
      </c>
      <c r="F28" s="4"/>
      <c r="G28" s="49">
        <v>0</v>
      </c>
      <c r="H28" s="4"/>
      <c r="I28" s="4"/>
      <c r="J28" s="4">
        <v>0.72</v>
      </c>
    </row>
    <row r="29" spans="1:10" ht="15.75">
      <c r="A29" s="2">
        <v>22</v>
      </c>
      <c r="B29" s="43" t="s">
        <v>192</v>
      </c>
      <c r="C29" s="4">
        <v>0</v>
      </c>
      <c r="D29" s="4">
        <f t="shared" si="1"/>
        <v>0</v>
      </c>
      <c r="E29" s="4"/>
      <c r="F29" s="4"/>
      <c r="G29" s="49">
        <v>0</v>
      </c>
      <c r="H29" s="4"/>
      <c r="I29" s="4"/>
      <c r="J29" s="4">
        <v>0</v>
      </c>
    </row>
    <row r="30" spans="1:10" ht="15.75">
      <c r="A30" s="2">
        <v>23</v>
      </c>
      <c r="B30" s="43" t="s">
        <v>193</v>
      </c>
      <c r="C30" s="4">
        <v>3.3</v>
      </c>
      <c r="D30" s="4">
        <f t="shared" si="1"/>
        <v>0</v>
      </c>
      <c r="E30" s="4"/>
      <c r="F30" s="4"/>
      <c r="G30" s="49">
        <v>0</v>
      </c>
      <c r="H30" s="4"/>
      <c r="I30" s="4"/>
      <c r="J30" s="4">
        <v>0</v>
      </c>
    </row>
    <row r="31" spans="1:10" ht="15.75">
      <c r="A31" s="2">
        <v>24</v>
      </c>
      <c r="B31" s="43" t="s">
        <v>194</v>
      </c>
      <c r="C31" s="4">
        <v>2.5499999999999998</v>
      </c>
      <c r="D31" s="4">
        <f t="shared" si="1"/>
        <v>0.44</v>
      </c>
      <c r="E31" s="4">
        <v>0.44</v>
      </c>
      <c r="F31" s="4"/>
      <c r="G31" s="49">
        <v>0</v>
      </c>
      <c r="H31" s="4"/>
      <c r="I31" s="4"/>
      <c r="J31" s="4">
        <v>0</v>
      </c>
    </row>
    <row r="32" spans="1:10" ht="15.75">
      <c r="A32" s="2">
        <v>25</v>
      </c>
      <c r="B32" s="43" t="s">
        <v>195</v>
      </c>
      <c r="C32" s="4">
        <v>0</v>
      </c>
      <c r="D32" s="4">
        <f t="shared" si="1"/>
        <v>0</v>
      </c>
      <c r="E32" s="4"/>
      <c r="F32" s="4"/>
      <c r="G32" s="49">
        <v>0</v>
      </c>
      <c r="H32" s="4"/>
      <c r="I32" s="4"/>
      <c r="J32" s="4">
        <v>0</v>
      </c>
    </row>
    <row r="33" spans="1:10" ht="15.75">
      <c r="A33" s="2">
        <v>26</v>
      </c>
      <c r="B33" s="43" t="s">
        <v>196</v>
      </c>
      <c r="C33" s="4">
        <v>0.3</v>
      </c>
      <c r="D33" s="4">
        <f t="shared" si="1"/>
        <v>0</v>
      </c>
      <c r="E33" s="4"/>
      <c r="F33" s="4"/>
      <c r="G33" s="49">
        <v>0</v>
      </c>
      <c r="H33" s="4"/>
      <c r="I33" s="4"/>
      <c r="J33" s="4">
        <v>0</v>
      </c>
    </row>
    <row r="34" spans="1:10" ht="15.75">
      <c r="A34" s="2">
        <v>27</v>
      </c>
      <c r="B34" s="43" t="s">
        <v>197</v>
      </c>
      <c r="C34" s="14">
        <v>0.72199999999999998</v>
      </c>
      <c r="D34" s="4">
        <f t="shared" si="1"/>
        <v>0</v>
      </c>
      <c r="E34" s="4"/>
      <c r="F34" s="4"/>
      <c r="G34" s="49">
        <v>0</v>
      </c>
      <c r="H34" s="4"/>
      <c r="I34" s="4"/>
      <c r="J34" s="4">
        <v>0</v>
      </c>
    </row>
    <row r="35" spans="1:10" ht="15.75">
      <c r="A35" s="2">
        <v>28</v>
      </c>
      <c r="B35" s="43" t="s">
        <v>198</v>
      </c>
      <c r="C35" s="14">
        <v>0.22800000000000001</v>
      </c>
      <c r="D35" s="14">
        <f t="shared" si="1"/>
        <v>0.22800000000000001</v>
      </c>
      <c r="E35" s="4"/>
      <c r="F35" s="4"/>
      <c r="G35" s="14">
        <v>0.22800000000000001</v>
      </c>
      <c r="H35" s="4"/>
      <c r="I35" s="4"/>
      <c r="J35" s="14">
        <v>0.83199999999999996</v>
      </c>
    </row>
    <row r="36" spans="1:10" ht="18" customHeight="1">
      <c r="A36" s="2">
        <v>29</v>
      </c>
      <c r="B36" s="43" t="s">
        <v>199</v>
      </c>
      <c r="C36" s="14">
        <v>1.65</v>
      </c>
      <c r="D36" s="4">
        <f t="shared" si="1"/>
        <v>0.6</v>
      </c>
      <c r="E36" s="4"/>
      <c r="F36" s="4"/>
      <c r="G36" s="14">
        <v>0.6</v>
      </c>
      <c r="H36" s="4"/>
      <c r="I36" s="4"/>
      <c r="J36" s="4">
        <v>0</v>
      </c>
    </row>
    <row r="37" spans="1:10" ht="15.75" hidden="1">
      <c r="A37" s="2">
        <v>30</v>
      </c>
      <c r="B37" s="3"/>
      <c r="C37" s="4"/>
      <c r="D37" s="4">
        <f t="shared" si="1"/>
        <v>0</v>
      </c>
      <c r="E37" s="4"/>
      <c r="F37" s="4"/>
      <c r="G37" s="4"/>
      <c r="H37" s="4"/>
      <c r="I37" s="4"/>
      <c r="J37" s="4"/>
    </row>
    <row r="38" spans="1:10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  <c r="H38" s="4"/>
      <c r="I38" s="4"/>
      <c r="J38" s="4"/>
    </row>
    <row r="39" spans="1:10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  <c r="H39" s="4"/>
      <c r="I39" s="4"/>
      <c r="J39" s="4"/>
    </row>
    <row r="40" spans="1:10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  <c r="H40" s="4"/>
      <c r="I40" s="4"/>
      <c r="J40" s="4"/>
    </row>
    <row r="41" spans="1:10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  <c r="H41" s="4"/>
      <c r="I41" s="4"/>
      <c r="J41" s="4"/>
    </row>
    <row r="42" spans="1:10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  <c r="H42" s="4"/>
      <c r="I42" s="4"/>
      <c r="J42" s="4"/>
    </row>
    <row r="43" spans="1:10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  <c r="H43" s="4"/>
      <c r="I43" s="4"/>
      <c r="J43" s="4"/>
    </row>
    <row r="44" spans="1:10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  <c r="H44" s="4"/>
      <c r="I44" s="4"/>
      <c r="J44" s="4"/>
    </row>
    <row r="45" spans="1:10" ht="15.75" hidden="1">
      <c r="A45" s="2">
        <v>38</v>
      </c>
      <c r="B45" s="3"/>
      <c r="C45" s="4"/>
      <c r="D45" s="4">
        <f t="shared" si="1"/>
        <v>0</v>
      </c>
      <c r="E45" s="4"/>
      <c r="F45" s="4"/>
      <c r="G45" s="4"/>
      <c r="H45" s="4"/>
      <c r="I45" s="4"/>
      <c r="J45" s="4"/>
    </row>
    <row r="46" spans="1:10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  <c r="H46" s="4"/>
      <c r="I46" s="4"/>
      <c r="J46" s="4"/>
    </row>
    <row r="47" spans="1:10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  <c r="H47" s="4"/>
      <c r="I47" s="4"/>
      <c r="J47" s="4"/>
    </row>
    <row r="48" spans="1:10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  <c r="H48" s="4"/>
      <c r="I48" s="4"/>
      <c r="J48" s="4"/>
    </row>
    <row r="49" spans="1:10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  <c r="H49" s="4"/>
      <c r="I49" s="4"/>
      <c r="J49" s="4"/>
    </row>
    <row r="50" spans="1:10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  <c r="H50" s="4"/>
      <c r="I50" s="4"/>
      <c r="J50" s="4"/>
    </row>
    <row r="51" spans="1:10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  <c r="H51" s="4"/>
      <c r="I51" s="4"/>
      <c r="J51" s="4"/>
    </row>
    <row r="52" spans="1:10" ht="15.75" hidden="1">
      <c r="A52" s="2">
        <v>45</v>
      </c>
      <c r="B52" s="3"/>
      <c r="C52" s="4"/>
      <c r="D52" s="4">
        <f t="shared" si="1"/>
        <v>0</v>
      </c>
      <c r="E52" s="4"/>
      <c r="F52" s="4"/>
      <c r="G52" s="4"/>
      <c r="H52" s="4"/>
      <c r="I52" s="4"/>
      <c r="J52" s="4"/>
    </row>
    <row r="53" spans="1:10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  <c r="H53" s="4"/>
      <c r="I53" s="4"/>
      <c r="J53" s="4"/>
    </row>
    <row r="54" spans="1:10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  <c r="H54" s="4"/>
      <c r="I54" s="4"/>
      <c r="J54" s="4"/>
    </row>
    <row r="55" spans="1:10" ht="9" hidden="1" customHeight="1">
      <c r="A55" s="2">
        <v>48</v>
      </c>
      <c r="B55" s="3"/>
      <c r="C55" s="4"/>
      <c r="D55" s="4">
        <f t="shared" si="1"/>
        <v>0</v>
      </c>
      <c r="E55" s="4"/>
      <c r="F55" s="4"/>
      <c r="G55" s="4"/>
      <c r="H55" s="4"/>
      <c r="I55" s="4"/>
      <c r="J55" s="4"/>
    </row>
    <row r="56" spans="1:10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  <c r="H56" s="4"/>
      <c r="I56" s="4"/>
      <c r="J56" s="4"/>
    </row>
    <row r="57" spans="1:10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  <c r="H57" s="4"/>
      <c r="I57" s="4"/>
      <c r="J57" s="4"/>
    </row>
    <row r="58" spans="1:10" ht="15.75" hidden="1">
      <c r="A58" s="2">
        <v>51</v>
      </c>
      <c r="B58" s="3"/>
      <c r="C58" s="4"/>
      <c r="D58" s="4">
        <f t="shared" si="1"/>
        <v>0</v>
      </c>
      <c r="E58" s="4"/>
      <c r="F58" s="4"/>
      <c r="G58" s="4"/>
      <c r="H58" s="4"/>
      <c r="I58" s="4"/>
      <c r="J58" s="4"/>
    </row>
    <row r="59" spans="1:10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  <c r="H59" s="4"/>
      <c r="I59" s="4"/>
      <c r="J59" s="4"/>
    </row>
    <row r="60" spans="1:10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  <c r="H60" s="4"/>
      <c r="I60" s="4"/>
      <c r="J60" s="4"/>
    </row>
    <row r="61" spans="1:10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  <c r="H61" s="4"/>
      <c r="I61" s="4"/>
      <c r="J61" s="4"/>
    </row>
    <row r="62" spans="1:10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  <c r="H62" s="4"/>
      <c r="I62" s="4"/>
      <c r="J62" s="4"/>
    </row>
    <row r="63" spans="1:10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  <c r="H63" s="4"/>
      <c r="I63" s="4"/>
      <c r="J63" s="4"/>
    </row>
    <row r="64" spans="1:10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  <c r="H64" s="4"/>
      <c r="I64" s="4"/>
      <c r="J64" s="4"/>
    </row>
    <row r="65" spans="1:57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  <c r="H65" s="4"/>
      <c r="I65" s="4"/>
      <c r="J65" s="4"/>
    </row>
    <row r="66" spans="1:57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  <c r="H66" s="4"/>
      <c r="I66" s="4"/>
      <c r="J66" s="4"/>
    </row>
    <row r="67" spans="1:57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  <c r="H67" s="4"/>
      <c r="I67" s="4"/>
      <c r="J67" s="4"/>
    </row>
    <row r="68" spans="1:57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  <c r="H68" s="4"/>
      <c r="I68" s="4"/>
      <c r="J68" s="4"/>
    </row>
    <row r="69" spans="1:57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  <c r="H69" s="4"/>
      <c r="I69" s="4"/>
      <c r="J69" s="4"/>
    </row>
    <row r="70" spans="1:57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  <c r="H70" s="4"/>
      <c r="I70" s="4"/>
      <c r="J70" s="4"/>
    </row>
    <row r="71" spans="1:57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  <c r="H71" s="4"/>
      <c r="I71" s="4"/>
      <c r="J71" s="4"/>
    </row>
    <row r="72" spans="1:57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  <c r="H72" s="4"/>
      <c r="I72" s="4"/>
      <c r="J72" s="4"/>
    </row>
    <row r="73" spans="1:57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  <c r="H73" s="4"/>
      <c r="I73" s="4"/>
      <c r="J73" s="4"/>
    </row>
    <row r="74" spans="1:57" ht="15.75" hidden="1">
      <c r="A74" s="2">
        <v>67</v>
      </c>
      <c r="B74" s="3"/>
      <c r="C74" s="4"/>
      <c r="D74" s="4">
        <f t="shared" ref="D74:D77" si="2">MAX(E74:I74)</f>
        <v>0</v>
      </c>
      <c r="E74" s="4"/>
      <c r="F74" s="4"/>
      <c r="G74" s="4"/>
      <c r="H74" s="4"/>
      <c r="I74" s="4"/>
      <c r="J74" s="4"/>
    </row>
    <row r="75" spans="1:57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  <c r="H75" s="4"/>
      <c r="I75" s="4"/>
      <c r="J75" s="4"/>
    </row>
    <row r="76" spans="1:57" ht="15.75" hidden="1">
      <c r="A76" s="2">
        <v>69</v>
      </c>
      <c r="B76" s="3"/>
      <c r="C76" s="4"/>
      <c r="D76" s="4">
        <f t="shared" si="2"/>
        <v>0</v>
      </c>
      <c r="E76" s="4"/>
      <c r="F76" s="4"/>
      <c r="G76" s="4"/>
      <c r="H76" s="4"/>
      <c r="I76" s="4"/>
      <c r="J76" s="4"/>
    </row>
    <row r="77" spans="1:57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  <c r="H77" s="4"/>
      <c r="I77" s="4"/>
      <c r="J77" s="4"/>
    </row>
    <row r="78" spans="1:57" ht="15.75">
      <c r="A78" s="20"/>
      <c r="B78" s="21"/>
      <c r="C78" s="22"/>
      <c r="D78" s="22"/>
      <c r="E78" s="22"/>
      <c r="F78" s="22"/>
      <c r="G78" s="22"/>
      <c r="H78" s="22"/>
      <c r="I78" s="22"/>
      <c r="J78" s="22"/>
    </row>
    <row r="79" spans="1:57" ht="15.75">
      <c r="A79" s="20"/>
      <c r="B79" s="21"/>
      <c r="C79" s="22"/>
      <c r="D79" s="22"/>
      <c r="E79" s="22"/>
      <c r="F79" s="22"/>
      <c r="G79" s="22"/>
      <c r="H79" s="22"/>
      <c r="I79" s="22"/>
      <c r="J79" s="22"/>
    </row>
    <row r="80" spans="1:57" s="7" customFormat="1" ht="15.75">
      <c r="A80" s="53" t="s">
        <v>203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s="7" customFormat="1" ht="15.75">
      <c r="A81" s="53" t="s">
        <v>206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</sheetData>
  <mergeCells count="9">
    <mergeCell ref="A80:BE80"/>
    <mergeCell ref="A81:BE81"/>
    <mergeCell ref="E1:J1"/>
    <mergeCell ref="A2:J2"/>
    <mergeCell ref="A3:J3"/>
    <mergeCell ref="A4:J4"/>
    <mergeCell ref="A6:A7"/>
    <mergeCell ref="B6:B7"/>
    <mergeCell ref="C6:J6"/>
  </mergeCells>
  <phoneticPr fontId="0" type="noConversion"/>
  <pageMargins left="0.34" right="0.24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BI80"/>
  <sheetViews>
    <sheetView view="pageBreakPreview" zoomScale="70" zoomScaleNormal="80" zoomScaleSheetLayoutView="70" workbookViewId="0">
      <selection activeCell="A3" sqref="A3:Q3"/>
    </sheetView>
  </sheetViews>
  <sheetFormatPr defaultRowHeight="15"/>
  <cols>
    <col min="1" max="1" width="4.140625" customWidth="1"/>
    <col min="2" max="5" width="24.7109375" customWidth="1"/>
    <col min="6" max="7" width="16.140625" customWidth="1"/>
    <col min="8" max="8" width="18.5703125" customWidth="1"/>
    <col min="9" max="9" width="18.28515625" customWidth="1"/>
    <col min="10" max="10" width="18.7109375" customWidth="1"/>
    <col min="11" max="13" width="17.140625" customWidth="1"/>
    <col min="14" max="14" width="19.7109375" customWidth="1"/>
    <col min="15" max="16" width="17.85546875" customWidth="1"/>
    <col min="17" max="17" width="17.140625" customWidth="1"/>
  </cols>
  <sheetData>
    <row r="1" spans="1:17">
      <c r="H1" s="65" t="s">
        <v>161</v>
      </c>
      <c r="I1" s="65"/>
      <c r="J1" s="65"/>
      <c r="K1" s="65"/>
      <c r="L1" s="65"/>
      <c r="M1" s="65"/>
      <c r="N1" s="65"/>
      <c r="O1" s="65"/>
      <c r="P1" s="65"/>
      <c r="Q1" s="65"/>
    </row>
    <row r="2" spans="1:17" ht="37.5" customHeight="1">
      <c r="A2" s="66" t="s">
        <v>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24.75" customHeight="1">
      <c r="A3" s="66" t="s">
        <v>208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6.25" customHeight="1">
      <c r="A4" s="66" t="s">
        <v>201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ht="15.75" customHeight="1">
      <c r="A6" s="67" t="s">
        <v>0</v>
      </c>
      <c r="B6" s="67" t="s">
        <v>1</v>
      </c>
      <c r="C6" s="73" t="s">
        <v>79</v>
      </c>
      <c r="D6" s="73" t="s">
        <v>80</v>
      </c>
      <c r="E6" s="73" t="s">
        <v>81</v>
      </c>
      <c r="F6" s="70" t="s">
        <v>24</v>
      </c>
      <c r="G6" s="71"/>
      <c r="H6" s="71"/>
      <c r="I6" s="71"/>
      <c r="J6" s="71"/>
      <c r="K6" s="72"/>
      <c r="L6" s="70" t="s">
        <v>25</v>
      </c>
      <c r="M6" s="71"/>
      <c r="N6" s="71"/>
      <c r="O6" s="71"/>
      <c r="P6" s="71"/>
      <c r="Q6" s="72"/>
    </row>
    <row r="7" spans="1:17" ht="78.75" customHeight="1">
      <c r="A7" s="67"/>
      <c r="B7" s="67"/>
      <c r="C7" s="74"/>
      <c r="D7" s="74"/>
      <c r="E7" s="74"/>
      <c r="F7" s="1" t="s">
        <v>5</v>
      </c>
      <c r="G7" s="15" t="s">
        <v>69</v>
      </c>
      <c r="H7" s="1" t="s">
        <v>62</v>
      </c>
      <c r="I7" s="1" t="s">
        <v>63</v>
      </c>
      <c r="J7" s="1" t="s">
        <v>31</v>
      </c>
      <c r="K7" s="1" t="s">
        <v>6</v>
      </c>
      <c r="L7" s="1" t="s">
        <v>5</v>
      </c>
      <c r="M7" s="34" t="s">
        <v>69</v>
      </c>
      <c r="N7" s="33" t="s">
        <v>62</v>
      </c>
      <c r="O7" s="1" t="s">
        <v>63</v>
      </c>
      <c r="P7" s="1" t="s">
        <v>31</v>
      </c>
      <c r="Q7" s="1" t="s">
        <v>6</v>
      </c>
    </row>
    <row r="8" spans="1:17" ht="15.75">
      <c r="A8" s="2">
        <v>1</v>
      </c>
      <c r="B8" s="3" t="s">
        <v>4</v>
      </c>
      <c r="C8" s="31">
        <f t="shared" ref="C8:D8" si="0">SUM(C9:C77)</f>
        <v>0</v>
      </c>
      <c r="D8" s="31">
        <f t="shared" si="0"/>
        <v>0</v>
      </c>
      <c r="E8" s="46">
        <f>SUM(E9:E77)</f>
        <v>18.902999999999999</v>
      </c>
      <c r="F8" s="31">
        <f t="shared" ref="F8:Q8" si="1">SUM(F9:F77)</f>
        <v>0</v>
      </c>
      <c r="G8" s="31">
        <f t="shared" si="1"/>
        <v>0</v>
      </c>
      <c r="H8" s="31">
        <f t="shared" si="1"/>
        <v>0</v>
      </c>
      <c r="I8" s="31">
        <f t="shared" si="1"/>
        <v>0</v>
      </c>
      <c r="J8" s="31">
        <f t="shared" si="1"/>
        <v>0</v>
      </c>
      <c r="K8" s="46">
        <f t="shared" si="1"/>
        <v>10.172000000000001</v>
      </c>
      <c r="L8" s="31">
        <f t="shared" si="1"/>
        <v>0</v>
      </c>
      <c r="M8" s="31">
        <f t="shared" si="1"/>
        <v>0</v>
      </c>
      <c r="N8" s="31">
        <f t="shared" si="1"/>
        <v>0</v>
      </c>
      <c r="O8" s="31">
        <f t="shared" si="1"/>
        <v>0</v>
      </c>
      <c r="P8" s="31">
        <f t="shared" si="1"/>
        <v>0</v>
      </c>
      <c r="Q8" s="46">
        <f t="shared" si="1"/>
        <v>8.7309999999999999</v>
      </c>
    </row>
    <row r="9" spans="1:17" ht="15.75">
      <c r="A9" s="2">
        <v>2</v>
      </c>
      <c r="B9" s="43" t="s">
        <v>172</v>
      </c>
      <c r="C9" s="32">
        <f>SUM(F9,L9)</f>
        <v>0</v>
      </c>
      <c r="D9" s="32">
        <f>SUM(G9,M9)</f>
        <v>0</v>
      </c>
      <c r="E9" s="32">
        <f>SUM(K9,Q9)</f>
        <v>1.349</v>
      </c>
      <c r="F9" s="4"/>
      <c r="G9" s="4">
        <f>MAX(H9:J9)</f>
        <v>0</v>
      </c>
      <c r="H9" s="4"/>
      <c r="I9" s="4"/>
      <c r="J9" s="4"/>
      <c r="K9" s="14">
        <v>1.349</v>
      </c>
      <c r="L9" s="4"/>
      <c r="M9" s="4">
        <f>MAX(N9:P9)</f>
        <v>0</v>
      </c>
      <c r="N9" s="4"/>
      <c r="O9" s="4"/>
      <c r="P9" s="4"/>
      <c r="Q9" s="4">
        <v>0</v>
      </c>
    </row>
    <row r="10" spans="1:17" ht="15.75">
      <c r="A10" s="2">
        <v>3</v>
      </c>
      <c r="B10" s="43" t="s">
        <v>173</v>
      </c>
      <c r="C10" s="32">
        <f t="shared" ref="C10:C73" si="2">SUM(F10,L10)</f>
        <v>0</v>
      </c>
      <c r="D10" s="32">
        <f t="shared" ref="D10:D73" si="3">SUM(G10,N10)</f>
        <v>0</v>
      </c>
      <c r="E10" s="32">
        <f t="shared" ref="E10:E73" si="4">SUM(K10,Q10)</f>
        <v>2.6469999999999998</v>
      </c>
      <c r="F10" s="4"/>
      <c r="G10" s="4">
        <f t="shared" ref="G10:G73" si="5">MAX(H10:J10)</f>
        <v>0</v>
      </c>
      <c r="H10" s="4"/>
      <c r="I10" s="4"/>
      <c r="J10" s="4"/>
      <c r="K10" s="4">
        <v>0.14299999999999999</v>
      </c>
      <c r="L10" s="4"/>
      <c r="M10" s="4">
        <f t="shared" ref="M10:M73" si="6">MAX(N10:P10)</f>
        <v>0</v>
      </c>
      <c r="N10" s="4"/>
      <c r="O10" s="4"/>
      <c r="P10" s="4"/>
      <c r="Q10" s="14">
        <v>2.504</v>
      </c>
    </row>
    <row r="11" spans="1:17" ht="15.75">
      <c r="A11" s="2">
        <v>4</v>
      </c>
      <c r="B11" s="43" t="s">
        <v>174</v>
      </c>
      <c r="C11" s="32">
        <f t="shared" si="2"/>
        <v>0</v>
      </c>
      <c r="D11" s="32">
        <f t="shared" si="3"/>
        <v>0</v>
      </c>
      <c r="E11" s="32">
        <f t="shared" si="4"/>
        <v>0</v>
      </c>
      <c r="F11" s="4"/>
      <c r="G11" s="4">
        <f t="shared" si="5"/>
        <v>0</v>
      </c>
      <c r="H11" s="4"/>
      <c r="I11" s="4"/>
      <c r="J11" s="4"/>
      <c r="K11" s="4">
        <v>0</v>
      </c>
      <c r="L11" s="4"/>
      <c r="M11" s="4">
        <f t="shared" si="6"/>
        <v>0</v>
      </c>
      <c r="N11" s="4"/>
      <c r="O11" s="4"/>
      <c r="P11" s="4"/>
      <c r="Q11" s="4">
        <v>0</v>
      </c>
    </row>
    <row r="12" spans="1:17" ht="15.75">
      <c r="A12" s="2">
        <v>5</v>
      </c>
      <c r="B12" s="43" t="s">
        <v>175</v>
      </c>
      <c r="C12" s="32">
        <f t="shared" si="2"/>
        <v>0</v>
      </c>
      <c r="D12" s="32">
        <f t="shared" si="3"/>
        <v>0</v>
      </c>
      <c r="E12" s="32">
        <f t="shared" si="4"/>
        <v>0</v>
      </c>
      <c r="F12" s="4"/>
      <c r="G12" s="4">
        <f t="shared" si="5"/>
        <v>0</v>
      </c>
      <c r="H12" s="4"/>
      <c r="I12" s="4"/>
      <c r="J12" s="4"/>
      <c r="K12" s="4">
        <v>0</v>
      </c>
      <c r="L12" s="4"/>
      <c r="M12" s="4">
        <f t="shared" si="6"/>
        <v>0</v>
      </c>
      <c r="N12" s="4"/>
      <c r="O12" s="4"/>
      <c r="P12" s="4"/>
      <c r="Q12" s="4">
        <v>0</v>
      </c>
    </row>
    <row r="13" spans="1:17" ht="15.75">
      <c r="A13" s="2">
        <v>6</v>
      </c>
      <c r="B13" s="43" t="s">
        <v>176</v>
      </c>
      <c r="C13" s="32">
        <f t="shared" si="2"/>
        <v>0</v>
      </c>
      <c r="D13" s="32">
        <f t="shared" si="3"/>
        <v>0</v>
      </c>
      <c r="E13" s="32">
        <f t="shared" si="4"/>
        <v>0.90100000000000002</v>
      </c>
      <c r="F13" s="4"/>
      <c r="G13" s="4">
        <f t="shared" si="5"/>
        <v>0</v>
      </c>
      <c r="H13" s="4"/>
      <c r="I13" s="4"/>
      <c r="J13" s="4"/>
      <c r="K13" s="14">
        <v>0.90100000000000002</v>
      </c>
      <c r="L13" s="4"/>
      <c r="M13" s="4">
        <f t="shared" si="6"/>
        <v>0</v>
      </c>
      <c r="N13" s="4"/>
      <c r="O13" s="4"/>
      <c r="P13" s="4"/>
      <c r="Q13" s="4">
        <v>0</v>
      </c>
    </row>
    <row r="14" spans="1:17" ht="15.75">
      <c r="A14" s="2">
        <v>7</v>
      </c>
      <c r="B14" s="43" t="s">
        <v>177</v>
      </c>
      <c r="C14" s="32">
        <f t="shared" si="2"/>
        <v>0</v>
      </c>
      <c r="D14" s="32">
        <f t="shared" si="3"/>
        <v>0</v>
      </c>
      <c r="E14" s="32">
        <f t="shared" si="4"/>
        <v>1.778</v>
      </c>
      <c r="F14" s="4"/>
      <c r="G14" s="4">
        <f t="shared" si="5"/>
        <v>0</v>
      </c>
      <c r="H14" s="4"/>
      <c r="I14" s="4"/>
      <c r="J14" s="4"/>
      <c r="K14" s="14">
        <v>1.1279999999999999</v>
      </c>
      <c r="L14" s="4"/>
      <c r="M14" s="4">
        <f t="shared" si="6"/>
        <v>0</v>
      </c>
      <c r="N14" s="4"/>
      <c r="O14" s="4"/>
      <c r="P14" s="4"/>
      <c r="Q14" s="4">
        <v>0.65</v>
      </c>
    </row>
    <row r="15" spans="1:17" ht="15.75">
      <c r="A15" s="2">
        <v>8</v>
      </c>
      <c r="B15" s="43" t="s">
        <v>178</v>
      </c>
      <c r="C15" s="32">
        <f t="shared" si="2"/>
        <v>0</v>
      </c>
      <c r="D15" s="32">
        <f t="shared" si="3"/>
        <v>0</v>
      </c>
      <c r="E15" s="32">
        <f t="shared" si="4"/>
        <v>0</v>
      </c>
      <c r="F15" s="4"/>
      <c r="G15" s="4">
        <f t="shared" si="5"/>
        <v>0</v>
      </c>
      <c r="H15" s="4"/>
      <c r="I15" s="4"/>
      <c r="J15" s="4"/>
      <c r="K15" s="4">
        <v>0</v>
      </c>
      <c r="L15" s="4"/>
      <c r="M15" s="4">
        <f t="shared" si="6"/>
        <v>0</v>
      </c>
      <c r="N15" s="4"/>
      <c r="O15" s="4"/>
      <c r="P15" s="4"/>
      <c r="Q15" s="4">
        <v>0</v>
      </c>
    </row>
    <row r="16" spans="1:17" ht="15.75">
      <c r="A16" s="2">
        <v>9</v>
      </c>
      <c r="B16" s="43" t="s">
        <v>179</v>
      </c>
      <c r="C16" s="32">
        <f t="shared" si="2"/>
        <v>0</v>
      </c>
      <c r="D16" s="32">
        <f t="shared" si="3"/>
        <v>0</v>
      </c>
      <c r="E16" s="32">
        <f t="shared" si="4"/>
        <v>0</v>
      </c>
      <c r="F16" s="4"/>
      <c r="G16" s="4">
        <f t="shared" si="5"/>
        <v>0</v>
      </c>
      <c r="H16" s="4"/>
      <c r="I16" s="4"/>
      <c r="J16" s="4"/>
      <c r="K16" s="4">
        <v>0</v>
      </c>
      <c r="L16" s="4"/>
      <c r="M16" s="4">
        <f t="shared" si="6"/>
        <v>0</v>
      </c>
      <c r="N16" s="4"/>
      <c r="O16" s="4"/>
      <c r="P16" s="4"/>
      <c r="Q16" s="4">
        <v>0</v>
      </c>
    </row>
    <row r="17" spans="1:17" ht="15.75">
      <c r="A17" s="2">
        <v>10</v>
      </c>
      <c r="B17" s="43" t="s">
        <v>180</v>
      </c>
      <c r="C17" s="32">
        <f t="shared" si="2"/>
        <v>0</v>
      </c>
      <c r="D17" s="32">
        <f t="shared" si="3"/>
        <v>0</v>
      </c>
      <c r="E17" s="32">
        <f t="shared" si="4"/>
        <v>2.7120000000000002</v>
      </c>
      <c r="F17" s="4"/>
      <c r="G17" s="4">
        <f t="shared" si="5"/>
        <v>0</v>
      </c>
      <c r="H17" s="4"/>
      <c r="I17" s="4"/>
      <c r="J17" s="4"/>
      <c r="K17" s="14">
        <v>2.7120000000000002</v>
      </c>
      <c r="L17" s="4"/>
      <c r="M17" s="4">
        <f t="shared" si="6"/>
        <v>0</v>
      </c>
      <c r="N17" s="4"/>
      <c r="O17" s="4"/>
      <c r="P17" s="4"/>
      <c r="Q17" s="4">
        <v>0</v>
      </c>
    </row>
    <row r="18" spans="1:17" ht="15.75">
      <c r="A18" s="2">
        <v>11</v>
      </c>
      <c r="B18" s="43" t="s">
        <v>181</v>
      </c>
      <c r="C18" s="32">
        <f t="shared" si="2"/>
        <v>0</v>
      </c>
      <c r="D18" s="32">
        <f t="shared" si="3"/>
        <v>0</v>
      </c>
      <c r="E18" s="32">
        <f t="shared" si="4"/>
        <v>1.615</v>
      </c>
      <c r="F18" s="4"/>
      <c r="G18" s="4">
        <f t="shared" si="5"/>
        <v>0</v>
      </c>
      <c r="H18" s="4"/>
      <c r="I18" s="4"/>
      <c r="J18" s="4"/>
      <c r="K18" s="14">
        <v>0.215</v>
      </c>
      <c r="L18" s="4"/>
      <c r="M18" s="4">
        <f t="shared" si="6"/>
        <v>0</v>
      </c>
      <c r="N18" s="4"/>
      <c r="O18" s="4"/>
      <c r="P18" s="4"/>
      <c r="Q18" s="4">
        <v>1.4</v>
      </c>
    </row>
    <row r="19" spans="1:17" ht="15.75">
      <c r="A19" s="2">
        <v>12</v>
      </c>
      <c r="B19" s="43" t="s">
        <v>182</v>
      </c>
      <c r="C19" s="32">
        <f t="shared" si="2"/>
        <v>0</v>
      </c>
      <c r="D19" s="32">
        <f t="shared" si="3"/>
        <v>0</v>
      </c>
      <c r="E19" s="32">
        <f t="shared" si="4"/>
        <v>0</v>
      </c>
      <c r="F19" s="4"/>
      <c r="G19" s="4">
        <f t="shared" si="5"/>
        <v>0</v>
      </c>
      <c r="H19" s="4"/>
      <c r="I19" s="4"/>
      <c r="J19" s="4"/>
      <c r="K19" s="4">
        <v>0</v>
      </c>
      <c r="L19" s="4"/>
      <c r="M19" s="4">
        <f t="shared" si="6"/>
        <v>0</v>
      </c>
      <c r="N19" s="4"/>
      <c r="O19" s="4"/>
      <c r="P19" s="4"/>
      <c r="Q19" s="4">
        <v>0</v>
      </c>
    </row>
    <row r="20" spans="1:17" ht="15.75">
      <c r="A20" s="2">
        <v>13</v>
      </c>
      <c r="B20" s="43" t="s">
        <v>183</v>
      </c>
      <c r="C20" s="32">
        <f t="shared" si="2"/>
        <v>0</v>
      </c>
      <c r="D20" s="32">
        <f t="shared" si="3"/>
        <v>0</v>
      </c>
      <c r="E20" s="32">
        <f t="shared" si="4"/>
        <v>0</v>
      </c>
      <c r="F20" s="4"/>
      <c r="G20" s="4">
        <f t="shared" si="5"/>
        <v>0</v>
      </c>
      <c r="H20" s="4"/>
      <c r="I20" s="4"/>
      <c r="J20" s="4"/>
      <c r="K20" s="4">
        <v>0</v>
      </c>
      <c r="L20" s="4"/>
      <c r="M20" s="4">
        <f t="shared" si="6"/>
        <v>0</v>
      </c>
      <c r="N20" s="4"/>
      <c r="O20" s="4"/>
      <c r="P20" s="4"/>
      <c r="Q20" s="4">
        <v>0</v>
      </c>
    </row>
    <row r="21" spans="1:17" ht="15.75">
      <c r="A21" s="2">
        <v>14</v>
      </c>
      <c r="B21" s="43" t="s">
        <v>184</v>
      </c>
      <c r="C21" s="32">
        <f t="shared" si="2"/>
        <v>0</v>
      </c>
      <c r="D21" s="32">
        <f t="shared" si="3"/>
        <v>0</v>
      </c>
      <c r="E21" s="32">
        <f t="shared" si="4"/>
        <v>0</v>
      </c>
      <c r="F21" s="4"/>
      <c r="G21" s="4">
        <f t="shared" si="5"/>
        <v>0</v>
      </c>
      <c r="H21" s="4"/>
      <c r="I21" s="4"/>
      <c r="J21" s="4"/>
      <c r="K21" s="4">
        <v>0</v>
      </c>
      <c r="L21" s="4"/>
      <c r="M21" s="4">
        <f t="shared" si="6"/>
        <v>0</v>
      </c>
      <c r="N21" s="4"/>
      <c r="O21" s="4"/>
      <c r="P21" s="4"/>
      <c r="Q21" s="4">
        <v>0</v>
      </c>
    </row>
    <row r="22" spans="1:17" ht="15.75">
      <c r="A22" s="2">
        <v>15</v>
      </c>
      <c r="B22" s="43" t="s">
        <v>185</v>
      </c>
      <c r="C22" s="32">
        <f t="shared" si="2"/>
        <v>0</v>
      </c>
      <c r="D22" s="32">
        <f t="shared" si="3"/>
        <v>0</v>
      </c>
      <c r="E22" s="32">
        <f t="shared" si="4"/>
        <v>0</v>
      </c>
      <c r="F22" s="4"/>
      <c r="G22" s="4">
        <f t="shared" si="5"/>
        <v>0</v>
      </c>
      <c r="H22" s="4"/>
      <c r="I22" s="4"/>
      <c r="J22" s="4"/>
      <c r="K22" s="4">
        <v>0</v>
      </c>
      <c r="L22" s="4"/>
      <c r="M22" s="4">
        <f t="shared" si="6"/>
        <v>0</v>
      </c>
      <c r="N22" s="4"/>
      <c r="O22" s="4"/>
      <c r="P22" s="4"/>
      <c r="Q22" s="4">
        <v>0</v>
      </c>
    </row>
    <row r="23" spans="1:17" ht="15.75">
      <c r="A23" s="2">
        <v>16</v>
      </c>
      <c r="B23" s="43" t="s">
        <v>186</v>
      </c>
      <c r="C23" s="32">
        <f t="shared" si="2"/>
        <v>0</v>
      </c>
      <c r="D23" s="32">
        <f t="shared" si="3"/>
        <v>0</v>
      </c>
      <c r="E23" s="32">
        <f t="shared" si="4"/>
        <v>0</v>
      </c>
      <c r="F23" s="4"/>
      <c r="G23" s="4">
        <f t="shared" si="5"/>
        <v>0</v>
      </c>
      <c r="H23" s="4"/>
      <c r="I23" s="4"/>
      <c r="J23" s="4"/>
      <c r="K23" s="4">
        <v>0</v>
      </c>
      <c r="L23" s="4"/>
      <c r="M23" s="4">
        <f t="shared" si="6"/>
        <v>0</v>
      </c>
      <c r="N23" s="4"/>
      <c r="O23" s="4"/>
      <c r="P23" s="4"/>
      <c r="Q23" s="4">
        <v>0</v>
      </c>
    </row>
    <row r="24" spans="1:17" ht="15.75">
      <c r="A24" s="2">
        <v>17</v>
      </c>
      <c r="B24" s="43" t="s">
        <v>187</v>
      </c>
      <c r="C24" s="32">
        <f t="shared" si="2"/>
        <v>0</v>
      </c>
      <c r="D24" s="32">
        <f t="shared" si="3"/>
        <v>0</v>
      </c>
      <c r="E24" s="32">
        <f t="shared" si="4"/>
        <v>0</v>
      </c>
      <c r="F24" s="4"/>
      <c r="G24" s="4">
        <f t="shared" si="5"/>
        <v>0</v>
      </c>
      <c r="H24" s="4"/>
      <c r="I24" s="4"/>
      <c r="J24" s="4"/>
      <c r="K24" s="4">
        <v>0</v>
      </c>
      <c r="L24" s="4"/>
      <c r="M24" s="4">
        <f t="shared" si="6"/>
        <v>0</v>
      </c>
      <c r="N24" s="4"/>
      <c r="O24" s="4"/>
      <c r="P24" s="4"/>
      <c r="Q24" s="4">
        <v>0</v>
      </c>
    </row>
    <row r="25" spans="1:17" ht="15.75">
      <c r="A25" s="2">
        <v>18</v>
      </c>
      <c r="B25" s="43" t="s">
        <v>188</v>
      </c>
      <c r="C25" s="32">
        <f t="shared" si="2"/>
        <v>0</v>
      </c>
      <c r="D25" s="32">
        <f t="shared" si="3"/>
        <v>0</v>
      </c>
      <c r="E25" s="32">
        <f t="shared" si="4"/>
        <v>0</v>
      </c>
      <c r="F25" s="4"/>
      <c r="G25" s="4">
        <f t="shared" si="5"/>
        <v>0</v>
      </c>
      <c r="H25" s="4"/>
      <c r="I25" s="4"/>
      <c r="J25" s="4"/>
      <c r="K25" s="4">
        <v>0</v>
      </c>
      <c r="L25" s="4"/>
      <c r="M25" s="4">
        <f t="shared" si="6"/>
        <v>0</v>
      </c>
      <c r="N25" s="4"/>
      <c r="O25" s="4"/>
      <c r="P25" s="4"/>
      <c r="Q25" s="4">
        <v>0</v>
      </c>
    </row>
    <row r="26" spans="1:17" ht="15.75">
      <c r="A26" s="2">
        <v>19</v>
      </c>
      <c r="B26" s="43" t="s">
        <v>189</v>
      </c>
      <c r="C26" s="32">
        <f t="shared" si="2"/>
        <v>0</v>
      </c>
      <c r="D26" s="32">
        <f t="shared" si="3"/>
        <v>0</v>
      </c>
      <c r="E26" s="32">
        <f t="shared" si="4"/>
        <v>0</v>
      </c>
      <c r="F26" s="4"/>
      <c r="G26" s="4">
        <f t="shared" si="5"/>
        <v>0</v>
      </c>
      <c r="H26" s="4"/>
      <c r="I26" s="4"/>
      <c r="J26" s="4"/>
      <c r="K26" s="4">
        <v>0</v>
      </c>
      <c r="L26" s="4"/>
      <c r="M26" s="4">
        <f t="shared" si="6"/>
        <v>0</v>
      </c>
      <c r="N26" s="4"/>
      <c r="O26" s="4"/>
      <c r="P26" s="4"/>
      <c r="Q26" s="4">
        <v>0</v>
      </c>
    </row>
    <row r="27" spans="1:17" ht="15.75">
      <c r="A27" s="2">
        <v>20</v>
      </c>
      <c r="B27" s="43" t="s">
        <v>190</v>
      </c>
      <c r="C27" s="32">
        <f t="shared" si="2"/>
        <v>0</v>
      </c>
      <c r="D27" s="32">
        <f t="shared" si="3"/>
        <v>0</v>
      </c>
      <c r="E27" s="32">
        <f t="shared" si="4"/>
        <v>0</v>
      </c>
      <c r="F27" s="4"/>
      <c r="G27" s="4">
        <f t="shared" si="5"/>
        <v>0</v>
      </c>
      <c r="H27" s="4"/>
      <c r="I27" s="4"/>
      <c r="J27" s="4"/>
      <c r="K27" s="4">
        <v>0</v>
      </c>
      <c r="L27" s="4"/>
      <c r="M27" s="4">
        <f t="shared" si="6"/>
        <v>0</v>
      </c>
      <c r="N27" s="4"/>
      <c r="O27" s="4"/>
      <c r="P27" s="4"/>
      <c r="Q27" s="4">
        <v>0</v>
      </c>
    </row>
    <row r="28" spans="1:17" ht="15.75">
      <c r="A28" s="2">
        <v>21</v>
      </c>
      <c r="B28" s="43" t="s">
        <v>191</v>
      </c>
      <c r="C28" s="32">
        <f t="shared" si="2"/>
        <v>0</v>
      </c>
      <c r="D28" s="32">
        <f t="shared" si="3"/>
        <v>0</v>
      </c>
      <c r="E28" s="32">
        <f t="shared" si="4"/>
        <v>1.988</v>
      </c>
      <c r="F28" s="4"/>
      <c r="G28" s="4">
        <f t="shared" si="5"/>
        <v>0</v>
      </c>
      <c r="H28" s="4"/>
      <c r="I28" s="4"/>
      <c r="J28" s="4"/>
      <c r="K28" s="4">
        <v>0.47</v>
      </c>
      <c r="L28" s="4"/>
      <c r="M28" s="4">
        <f t="shared" si="6"/>
        <v>0</v>
      </c>
      <c r="N28" s="4"/>
      <c r="O28" s="4"/>
      <c r="P28" s="4"/>
      <c r="Q28" s="14">
        <v>1.518</v>
      </c>
    </row>
    <row r="29" spans="1:17" ht="15.75">
      <c r="A29" s="2">
        <v>22</v>
      </c>
      <c r="B29" s="43" t="s">
        <v>192</v>
      </c>
      <c r="C29" s="32">
        <f t="shared" si="2"/>
        <v>0</v>
      </c>
      <c r="D29" s="32">
        <f t="shared" si="3"/>
        <v>0</v>
      </c>
      <c r="E29" s="32">
        <f t="shared" si="4"/>
        <v>0</v>
      </c>
      <c r="F29" s="4"/>
      <c r="G29" s="4">
        <f t="shared" si="5"/>
        <v>0</v>
      </c>
      <c r="H29" s="4"/>
      <c r="I29" s="4"/>
      <c r="J29" s="4"/>
      <c r="K29" s="4">
        <v>0</v>
      </c>
      <c r="L29" s="4"/>
      <c r="M29" s="4">
        <f t="shared" si="6"/>
        <v>0</v>
      </c>
      <c r="N29" s="4"/>
      <c r="O29" s="4"/>
      <c r="P29" s="4"/>
      <c r="Q29" s="4">
        <v>0</v>
      </c>
    </row>
    <row r="30" spans="1:17" ht="15.75">
      <c r="A30" s="2">
        <v>23</v>
      </c>
      <c r="B30" s="43" t="s">
        <v>193</v>
      </c>
      <c r="C30" s="32">
        <f t="shared" si="2"/>
        <v>0</v>
      </c>
      <c r="D30" s="32">
        <f t="shared" si="3"/>
        <v>0</v>
      </c>
      <c r="E30" s="32">
        <f t="shared" si="4"/>
        <v>0</v>
      </c>
      <c r="F30" s="4"/>
      <c r="G30" s="4">
        <f t="shared" si="5"/>
        <v>0</v>
      </c>
      <c r="H30" s="4"/>
      <c r="I30" s="4"/>
      <c r="J30" s="4"/>
      <c r="K30" s="4">
        <v>0</v>
      </c>
      <c r="L30" s="4"/>
      <c r="M30" s="4">
        <f t="shared" si="6"/>
        <v>0</v>
      </c>
      <c r="N30" s="4"/>
      <c r="O30" s="4"/>
      <c r="P30" s="4"/>
      <c r="Q30" s="4">
        <v>0</v>
      </c>
    </row>
    <row r="31" spans="1:17" ht="15.75">
      <c r="A31" s="2">
        <v>24</v>
      </c>
      <c r="B31" s="43" t="s">
        <v>194</v>
      </c>
      <c r="C31" s="32">
        <f t="shared" si="2"/>
        <v>0</v>
      </c>
      <c r="D31" s="32">
        <f t="shared" si="3"/>
        <v>0</v>
      </c>
      <c r="E31" s="32">
        <f t="shared" si="4"/>
        <v>2.859</v>
      </c>
      <c r="F31" s="4"/>
      <c r="G31" s="4">
        <f t="shared" si="5"/>
        <v>0</v>
      </c>
      <c r="H31" s="4"/>
      <c r="I31" s="4"/>
      <c r="J31" s="4"/>
      <c r="K31" s="4">
        <v>1</v>
      </c>
      <c r="L31" s="4"/>
      <c r="M31" s="4">
        <f t="shared" si="6"/>
        <v>0</v>
      </c>
      <c r="N31" s="4"/>
      <c r="O31" s="4"/>
      <c r="P31" s="4"/>
      <c r="Q31" s="14">
        <v>1.859</v>
      </c>
    </row>
    <row r="32" spans="1:17" ht="15.75">
      <c r="A32" s="2">
        <v>25</v>
      </c>
      <c r="B32" s="43" t="s">
        <v>195</v>
      </c>
      <c r="C32" s="32">
        <f t="shared" si="2"/>
        <v>0</v>
      </c>
      <c r="D32" s="32">
        <f t="shared" si="3"/>
        <v>0</v>
      </c>
      <c r="E32" s="32">
        <f t="shared" si="4"/>
        <v>0</v>
      </c>
      <c r="F32" s="4"/>
      <c r="G32" s="4">
        <f t="shared" si="5"/>
        <v>0</v>
      </c>
      <c r="H32" s="4"/>
      <c r="I32" s="4"/>
      <c r="J32" s="4"/>
      <c r="K32" s="4">
        <v>0</v>
      </c>
      <c r="L32" s="4"/>
      <c r="M32" s="4">
        <f t="shared" si="6"/>
        <v>0</v>
      </c>
      <c r="N32" s="4"/>
      <c r="O32" s="4"/>
      <c r="P32" s="4"/>
      <c r="Q32" s="4">
        <v>0</v>
      </c>
    </row>
    <row r="33" spans="1:17" ht="15.75">
      <c r="A33" s="2">
        <v>26</v>
      </c>
      <c r="B33" s="43" t="s">
        <v>196</v>
      </c>
      <c r="C33" s="32">
        <f t="shared" si="2"/>
        <v>0</v>
      </c>
      <c r="D33" s="32">
        <f t="shared" si="3"/>
        <v>0</v>
      </c>
      <c r="E33" s="32">
        <f t="shared" si="4"/>
        <v>0</v>
      </c>
      <c r="F33" s="4"/>
      <c r="G33" s="4">
        <f t="shared" si="5"/>
        <v>0</v>
      </c>
      <c r="H33" s="4"/>
      <c r="I33" s="4"/>
      <c r="J33" s="4"/>
      <c r="K33" s="4">
        <v>0</v>
      </c>
      <c r="L33" s="4"/>
      <c r="M33" s="4">
        <f t="shared" si="6"/>
        <v>0</v>
      </c>
      <c r="N33" s="4"/>
      <c r="O33" s="4"/>
      <c r="P33" s="4"/>
      <c r="Q33" s="4">
        <v>0</v>
      </c>
    </row>
    <row r="34" spans="1:17" ht="15.75">
      <c r="A34" s="2">
        <v>27</v>
      </c>
      <c r="B34" s="43" t="s">
        <v>197</v>
      </c>
      <c r="C34" s="32">
        <f t="shared" si="2"/>
        <v>0</v>
      </c>
      <c r="D34" s="32">
        <f t="shared" si="3"/>
        <v>0</v>
      </c>
      <c r="E34" s="32">
        <f t="shared" si="4"/>
        <v>3.0540000000000003</v>
      </c>
      <c r="F34" s="4"/>
      <c r="G34" s="4">
        <f t="shared" si="5"/>
        <v>0</v>
      </c>
      <c r="H34" s="4"/>
      <c r="I34" s="4"/>
      <c r="J34" s="4"/>
      <c r="K34" s="14">
        <v>2.254</v>
      </c>
      <c r="L34" s="4"/>
      <c r="M34" s="4">
        <f t="shared" si="6"/>
        <v>0</v>
      </c>
      <c r="N34" s="4"/>
      <c r="O34" s="4"/>
      <c r="P34" s="4"/>
      <c r="Q34" s="4">
        <v>0.8</v>
      </c>
    </row>
    <row r="35" spans="1:17" ht="15.75">
      <c r="A35" s="2">
        <v>28</v>
      </c>
      <c r="B35" s="43" t="s">
        <v>198</v>
      </c>
      <c r="C35" s="32">
        <f t="shared" si="2"/>
        <v>0</v>
      </c>
      <c r="D35" s="32">
        <f t="shared" si="3"/>
        <v>0</v>
      </c>
      <c r="E35" s="32">
        <f t="shared" si="4"/>
        <v>0</v>
      </c>
      <c r="F35" s="4"/>
      <c r="G35" s="4">
        <f t="shared" si="5"/>
        <v>0</v>
      </c>
      <c r="H35" s="4"/>
      <c r="I35" s="4"/>
      <c r="J35" s="4"/>
      <c r="K35" s="4">
        <v>0</v>
      </c>
      <c r="L35" s="4"/>
      <c r="M35" s="4">
        <f t="shared" si="6"/>
        <v>0</v>
      </c>
      <c r="N35" s="4"/>
      <c r="O35" s="4"/>
      <c r="P35" s="4"/>
      <c r="Q35" s="4">
        <v>0</v>
      </c>
    </row>
    <row r="36" spans="1:17" ht="17.25" customHeight="1">
      <c r="A36" s="2">
        <v>29</v>
      </c>
      <c r="B36" s="43" t="s">
        <v>199</v>
      </c>
      <c r="C36" s="32">
        <f t="shared" si="2"/>
        <v>0</v>
      </c>
      <c r="D36" s="32">
        <f t="shared" si="3"/>
        <v>0</v>
      </c>
      <c r="E36" s="32">
        <f t="shared" si="4"/>
        <v>0</v>
      </c>
      <c r="F36" s="4"/>
      <c r="G36" s="4">
        <f t="shared" si="5"/>
        <v>0</v>
      </c>
      <c r="H36" s="4"/>
      <c r="I36" s="4"/>
      <c r="J36" s="4"/>
      <c r="K36" s="4">
        <v>0</v>
      </c>
      <c r="L36" s="4"/>
      <c r="M36" s="4">
        <f t="shared" si="6"/>
        <v>0</v>
      </c>
      <c r="N36" s="4"/>
      <c r="O36" s="4"/>
      <c r="P36" s="4"/>
      <c r="Q36" s="4">
        <v>0</v>
      </c>
    </row>
    <row r="37" spans="1:17" ht="15.75" hidden="1">
      <c r="A37" s="2">
        <v>30</v>
      </c>
      <c r="B37" s="3"/>
      <c r="C37" s="32">
        <f t="shared" si="2"/>
        <v>0</v>
      </c>
      <c r="D37" s="32">
        <f t="shared" si="3"/>
        <v>0</v>
      </c>
      <c r="E37" s="32">
        <f t="shared" si="4"/>
        <v>0</v>
      </c>
      <c r="F37" s="4"/>
      <c r="G37" s="4">
        <f t="shared" si="5"/>
        <v>0</v>
      </c>
      <c r="H37" s="4"/>
      <c r="I37" s="4"/>
      <c r="J37" s="4"/>
      <c r="K37" s="4"/>
      <c r="L37" s="4"/>
      <c r="M37" s="4">
        <f t="shared" si="6"/>
        <v>0</v>
      </c>
      <c r="N37" s="4"/>
      <c r="O37" s="4"/>
      <c r="P37" s="4"/>
      <c r="Q37" s="4"/>
    </row>
    <row r="38" spans="1:17" ht="15.75" hidden="1">
      <c r="A38" s="2">
        <v>31</v>
      </c>
      <c r="B38" s="3"/>
      <c r="C38" s="32">
        <f t="shared" si="2"/>
        <v>0</v>
      </c>
      <c r="D38" s="32">
        <f t="shared" si="3"/>
        <v>0</v>
      </c>
      <c r="E38" s="32">
        <f t="shared" si="4"/>
        <v>0</v>
      </c>
      <c r="F38" s="4"/>
      <c r="G38" s="4">
        <f t="shared" si="5"/>
        <v>0</v>
      </c>
      <c r="H38" s="4"/>
      <c r="I38" s="4"/>
      <c r="J38" s="4"/>
      <c r="K38" s="4"/>
      <c r="L38" s="4"/>
      <c r="M38" s="4">
        <f t="shared" si="6"/>
        <v>0</v>
      </c>
      <c r="N38" s="4"/>
      <c r="O38" s="4"/>
      <c r="P38" s="4"/>
      <c r="Q38" s="4"/>
    </row>
    <row r="39" spans="1:17" ht="15.75" hidden="1">
      <c r="A39" s="2">
        <v>32</v>
      </c>
      <c r="B39" s="3"/>
      <c r="C39" s="32">
        <f t="shared" si="2"/>
        <v>0</v>
      </c>
      <c r="D39" s="32">
        <f t="shared" si="3"/>
        <v>0</v>
      </c>
      <c r="E39" s="32">
        <f t="shared" si="4"/>
        <v>0</v>
      </c>
      <c r="F39" s="4"/>
      <c r="G39" s="4">
        <f t="shared" si="5"/>
        <v>0</v>
      </c>
      <c r="H39" s="4"/>
      <c r="I39" s="4"/>
      <c r="J39" s="4"/>
      <c r="K39" s="4"/>
      <c r="L39" s="4"/>
      <c r="M39" s="4">
        <f t="shared" si="6"/>
        <v>0</v>
      </c>
      <c r="N39" s="4"/>
      <c r="O39" s="4"/>
      <c r="P39" s="4"/>
      <c r="Q39" s="4"/>
    </row>
    <row r="40" spans="1:17" ht="15.75" hidden="1">
      <c r="A40" s="2">
        <v>33</v>
      </c>
      <c r="B40" s="3"/>
      <c r="C40" s="32">
        <f t="shared" si="2"/>
        <v>0</v>
      </c>
      <c r="D40" s="32">
        <f t="shared" si="3"/>
        <v>0</v>
      </c>
      <c r="E40" s="32">
        <f t="shared" si="4"/>
        <v>0</v>
      </c>
      <c r="F40" s="4"/>
      <c r="G40" s="4">
        <f t="shared" si="5"/>
        <v>0</v>
      </c>
      <c r="H40" s="4"/>
      <c r="I40" s="4"/>
      <c r="J40" s="4"/>
      <c r="K40" s="4"/>
      <c r="L40" s="4"/>
      <c r="M40" s="4">
        <f t="shared" si="6"/>
        <v>0</v>
      </c>
      <c r="N40" s="4"/>
      <c r="O40" s="4"/>
      <c r="P40" s="4"/>
      <c r="Q40" s="4"/>
    </row>
    <row r="41" spans="1:17" ht="15.75" hidden="1">
      <c r="A41" s="2">
        <v>34</v>
      </c>
      <c r="B41" s="3"/>
      <c r="C41" s="32">
        <f t="shared" si="2"/>
        <v>0</v>
      </c>
      <c r="D41" s="32">
        <f t="shared" si="3"/>
        <v>0</v>
      </c>
      <c r="E41" s="32">
        <f t="shared" si="4"/>
        <v>0</v>
      </c>
      <c r="F41" s="4"/>
      <c r="G41" s="4">
        <f t="shared" si="5"/>
        <v>0</v>
      </c>
      <c r="H41" s="4"/>
      <c r="I41" s="4"/>
      <c r="J41" s="4"/>
      <c r="K41" s="4"/>
      <c r="L41" s="4"/>
      <c r="M41" s="4">
        <f t="shared" si="6"/>
        <v>0</v>
      </c>
      <c r="N41" s="4"/>
      <c r="O41" s="4"/>
      <c r="P41" s="4"/>
      <c r="Q41" s="4"/>
    </row>
    <row r="42" spans="1:17" ht="15.75" hidden="1">
      <c r="A42" s="2">
        <v>35</v>
      </c>
      <c r="B42" s="3"/>
      <c r="C42" s="32">
        <f t="shared" si="2"/>
        <v>0</v>
      </c>
      <c r="D42" s="32">
        <f t="shared" si="3"/>
        <v>0</v>
      </c>
      <c r="E42" s="32">
        <f t="shared" si="4"/>
        <v>0</v>
      </c>
      <c r="F42" s="4"/>
      <c r="G42" s="4">
        <f t="shared" si="5"/>
        <v>0</v>
      </c>
      <c r="H42" s="4"/>
      <c r="I42" s="4"/>
      <c r="J42" s="4"/>
      <c r="K42" s="4"/>
      <c r="L42" s="4"/>
      <c r="M42" s="4">
        <f t="shared" si="6"/>
        <v>0</v>
      </c>
      <c r="N42" s="4"/>
      <c r="O42" s="4"/>
      <c r="P42" s="4"/>
      <c r="Q42" s="4"/>
    </row>
    <row r="43" spans="1:17" ht="15.75" hidden="1">
      <c r="A43" s="2">
        <v>36</v>
      </c>
      <c r="B43" s="3"/>
      <c r="C43" s="32">
        <f t="shared" si="2"/>
        <v>0</v>
      </c>
      <c r="D43" s="32">
        <f t="shared" si="3"/>
        <v>0</v>
      </c>
      <c r="E43" s="32">
        <f t="shared" si="4"/>
        <v>0</v>
      </c>
      <c r="F43" s="4"/>
      <c r="G43" s="4">
        <f t="shared" si="5"/>
        <v>0</v>
      </c>
      <c r="H43" s="4"/>
      <c r="I43" s="4"/>
      <c r="J43" s="4"/>
      <c r="K43" s="4"/>
      <c r="L43" s="4"/>
      <c r="M43" s="4">
        <f t="shared" si="6"/>
        <v>0</v>
      </c>
      <c r="N43" s="4"/>
      <c r="O43" s="4"/>
      <c r="P43" s="4"/>
      <c r="Q43" s="4"/>
    </row>
    <row r="44" spans="1:17" ht="15.75" hidden="1">
      <c r="A44" s="2">
        <v>37</v>
      </c>
      <c r="B44" s="3"/>
      <c r="C44" s="32">
        <f t="shared" si="2"/>
        <v>0</v>
      </c>
      <c r="D44" s="32">
        <f t="shared" si="3"/>
        <v>0</v>
      </c>
      <c r="E44" s="32">
        <f t="shared" si="4"/>
        <v>0</v>
      </c>
      <c r="F44" s="4"/>
      <c r="G44" s="4">
        <f t="shared" si="5"/>
        <v>0</v>
      </c>
      <c r="H44" s="4"/>
      <c r="I44" s="4"/>
      <c r="J44" s="4"/>
      <c r="K44" s="4"/>
      <c r="L44" s="4"/>
      <c r="M44" s="4">
        <f t="shared" si="6"/>
        <v>0</v>
      </c>
      <c r="N44" s="4"/>
      <c r="O44" s="4"/>
      <c r="P44" s="4"/>
      <c r="Q44" s="4"/>
    </row>
    <row r="45" spans="1:17" ht="15.75" hidden="1">
      <c r="A45" s="2">
        <v>38</v>
      </c>
      <c r="B45" s="3"/>
      <c r="C45" s="32">
        <f t="shared" si="2"/>
        <v>0</v>
      </c>
      <c r="D45" s="32">
        <f t="shared" si="3"/>
        <v>0</v>
      </c>
      <c r="E45" s="32">
        <f t="shared" si="4"/>
        <v>0</v>
      </c>
      <c r="F45" s="4"/>
      <c r="G45" s="4">
        <f t="shared" si="5"/>
        <v>0</v>
      </c>
      <c r="H45" s="4"/>
      <c r="I45" s="4"/>
      <c r="J45" s="4"/>
      <c r="K45" s="4"/>
      <c r="L45" s="4"/>
      <c r="M45" s="4">
        <f t="shared" si="6"/>
        <v>0</v>
      </c>
      <c r="N45" s="4"/>
      <c r="O45" s="4"/>
      <c r="P45" s="4"/>
      <c r="Q45" s="4"/>
    </row>
    <row r="46" spans="1:17" ht="15.75" hidden="1">
      <c r="A46" s="2">
        <v>39</v>
      </c>
      <c r="B46" s="3"/>
      <c r="C46" s="32">
        <f t="shared" si="2"/>
        <v>0</v>
      </c>
      <c r="D46" s="32">
        <f t="shared" si="3"/>
        <v>0</v>
      </c>
      <c r="E46" s="32">
        <f t="shared" si="4"/>
        <v>0</v>
      </c>
      <c r="F46" s="4"/>
      <c r="G46" s="4">
        <f t="shared" si="5"/>
        <v>0</v>
      </c>
      <c r="H46" s="4"/>
      <c r="I46" s="4"/>
      <c r="J46" s="4"/>
      <c r="K46" s="4"/>
      <c r="L46" s="4"/>
      <c r="M46" s="4">
        <f t="shared" si="6"/>
        <v>0</v>
      </c>
      <c r="N46" s="4"/>
      <c r="O46" s="4"/>
      <c r="P46" s="4"/>
      <c r="Q46" s="4"/>
    </row>
    <row r="47" spans="1:17" ht="15.75" hidden="1">
      <c r="A47" s="2">
        <v>40</v>
      </c>
      <c r="B47" s="3"/>
      <c r="C47" s="32">
        <f t="shared" si="2"/>
        <v>0</v>
      </c>
      <c r="D47" s="32">
        <f t="shared" si="3"/>
        <v>0</v>
      </c>
      <c r="E47" s="32">
        <f t="shared" si="4"/>
        <v>0</v>
      </c>
      <c r="F47" s="4"/>
      <c r="G47" s="4">
        <f t="shared" si="5"/>
        <v>0</v>
      </c>
      <c r="H47" s="4"/>
      <c r="I47" s="4"/>
      <c r="J47" s="4"/>
      <c r="K47" s="4"/>
      <c r="L47" s="4"/>
      <c r="M47" s="4">
        <f t="shared" si="6"/>
        <v>0</v>
      </c>
      <c r="N47" s="4"/>
      <c r="O47" s="4"/>
      <c r="P47" s="4"/>
      <c r="Q47" s="4"/>
    </row>
    <row r="48" spans="1:17" ht="15.75" hidden="1">
      <c r="A48" s="2">
        <v>41</v>
      </c>
      <c r="B48" s="3"/>
      <c r="C48" s="32">
        <f t="shared" si="2"/>
        <v>0</v>
      </c>
      <c r="D48" s="32">
        <f t="shared" si="3"/>
        <v>0</v>
      </c>
      <c r="E48" s="32">
        <f t="shared" si="4"/>
        <v>0</v>
      </c>
      <c r="F48" s="4"/>
      <c r="G48" s="4">
        <f t="shared" si="5"/>
        <v>0</v>
      </c>
      <c r="H48" s="4"/>
      <c r="I48" s="4"/>
      <c r="J48" s="4"/>
      <c r="K48" s="4"/>
      <c r="L48" s="4"/>
      <c r="M48" s="4">
        <f t="shared" si="6"/>
        <v>0</v>
      </c>
      <c r="N48" s="4"/>
      <c r="O48" s="4"/>
      <c r="P48" s="4"/>
      <c r="Q48" s="4"/>
    </row>
    <row r="49" spans="1:17" ht="3.75" hidden="1" customHeight="1">
      <c r="A49" s="2">
        <v>42</v>
      </c>
      <c r="B49" s="3"/>
      <c r="C49" s="32">
        <f t="shared" si="2"/>
        <v>0</v>
      </c>
      <c r="D49" s="32">
        <f t="shared" si="3"/>
        <v>0</v>
      </c>
      <c r="E49" s="32">
        <f t="shared" si="4"/>
        <v>0</v>
      </c>
      <c r="F49" s="4"/>
      <c r="G49" s="4">
        <f t="shared" si="5"/>
        <v>0</v>
      </c>
      <c r="H49" s="4"/>
      <c r="I49" s="4"/>
      <c r="J49" s="4"/>
      <c r="K49" s="4"/>
      <c r="L49" s="4"/>
      <c r="M49" s="4">
        <f t="shared" si="6"/>
        <v>0</v>
      </c>
      <c r="N49" s="4"/>
      <c r="O49" s="4"/>
      <c r="P49" s="4"/>
      <c r="Q49" s="4"/>
    </row>
    <row r="50" spans="1:17" ht="15.75" hidden="1">
      <c r="A50" s="2">
        <v>43</v>
      </c>
      <c r="B50" s="3"/>
      <c r="C50" s="32">
        <f t="shared" si="2"/>
        <v>0</v>
      </c>
      <c r="D50" s="32">
        <f t="shared" si="3"/>
        <v>0</v>
      </c>
      <c r="E50" s="32">
        <f t="shared" si="4"/>
        <v>0</v>
      </c>
      <c r="F50" s="4"/>
      <c r="G50" s="4">
        <f t="shared" si="5"/>
        <v>0</v>
      </c>
      <c r="H50" s="4"/>
      <c r="I50" s="4"/>
      <c r="J50" s="4"/>
      <c r="K50" s="4"/>
      <c r="L50" s="4"/>
      <c r="M50" s="4">
        <f t="shared" si="6"/>
        <v>0</v>
      </c>
      <c r="N50" s="4"/>
      <c r="O50" s="4"/>
      <c r="P50" s="4"/>
      <c r="Q50" s="4"/>
    </row>
    <row r="51" spans="1:17" ht="15.75" hidden="1">
      <c r="A51" s="2">
        <v>44</v>
      </c>
      <c r="B51" s="3"/>
      <c r="C51" s="32">
        <f t="shared" si="2"/>
        <v>0</v>
      </c>
      <c r="D51" s="32">
        <f t="shared" si="3"/>
        <v>0</v>
      </c>
      <c r="E51" s="32">
        <f t="shared" si="4"/>
        <v>0</v>
      </c>
      <c r="F51" s="4"/>
      <c r="G51" s="4">
        <f t="shared" si="5"/>
        <v>0</v>
      </c>
      <c r="H51" s="4"/>
      <c r="I51" s="4"/>
      <c r="J51" s="4"/>
      <c r="K51" s="4"/>
      <c r="L51" s="4"/>
      <c r="M51" s="4">
        <f t="shared" si="6"/>
        <v>0</v>
      </c>
      <c r="N51" s="4"/>
      <c r="O51" s="4"/>
      <c r="P51" s="4"/>
      <c r="Q51" s="4"/>
    </row>
    <row r="52" spans="1:17" ht="15.75" hidden="1">
      <c r="A52" s="2">
        <v>45</v>
      </c>
      <c r="B52" s="3"/>
      <c r="C52" s="32">
        <f t="shared" si="2"/>
        <v>0</v>
      </c>
      <c r="D52" s="32">
        <f t="shared" si="3"/>
        <v>0</v>
      </c>
      <c r="E52" s="32">
        <f t="shared" si="4"/>
        <v>0</v>
      </c>
      <c r="F52" s="4"/>
      <c r="G52" s="4">
        <f t="shared" si="5"/>
        <v>0</v>
      </c>
      <c r="H52" s="4"/>
      <c r="I52" s="4"/>
      <c r="J52" s="4"/>
      <c r="K52" s="4"/>
      <c r="L52" s="4"/>
      <c r="M52" s="4">
        <f t="shared" si="6"/>
        <v>0</v>
      </c>
      <c r="N52" s="4"/>
      <c r="O52" s="4"/>
      <c r="P52" s="4"/>
      <c r="Q52" s="4"/>
    </row>
    <row r="53" spans="1:17" ht="15.75" hidden="1">
      <c r="A53" s="2">
        <v>46</v>
      </c>
      <c r="B53" s="3"/>
      <c r="C53" s="32">
        <f t="shared" si="2"/>
        <v>0</v>
      </c>
      <c r="D53" s="32">
        <f t="shared" si="3"/>
        <v>0</v>
      </c>
      <c r="E53" s="32">
        <f t="shared" si="4"/>
        <v>0</v>
      </c>
      <c r="F53" s="4"/>
      <c r="G53" s="4">
        <f t="shared" si="5"/>
        <v>0</v>
      </c>
      <c r="H53" s="4"/>
      <c r="I53" s="4"/>
      <c r="J53" s="4"/>
      <c r="K53" s="4"/>
      <c r="L53" s="4"/>
      <c r="M53" s="4">
        <f t="shared" si="6"/>
        <v>0</v>
      </c>
      <c r="N53" s="4"/>
      <c r="O53" s="4"/>
      <c r="P53" s="4"/>
      <c r="Q53" s="4"/>
    </row>
    <row r="54" spans="1:17" ht="15.75" hidden="1">
      <c r="A54" s="2">
        <v>47</v>
      </c>
      <c r="B54" s="3"/>
      <c r="C54" s="32">
        <f t="shared" si="2"/>
        <v>0</v>
      </c>
      <c r="D54" s="32">
        <f t="shared" si="3"/>
        <v>0</v>
      </c>
      <c r="E54" s="32">
        <f t="shared" si="4"/>
        <v>0</v>
      </c>
      <c r="F54" s="4"/>
      <c r="G54" s="4">
        <f t="shared" si="5"/>
        <v>0</v>
      </c>
      <c r="H54" s="4"/>
      <c r="I54" s="4"/>
      <c r="J54" s="4"/>
      <c r="K54" s="4"/>
      <c r="L54" s="4"/>
      <c r="M54" s="4">
        <f t="shared" si="6"/>
        <v>0</v>
      </c>
      <c r="N54" s="4"/>
      <c r="O54" s="4"/>
      <c r="P54" s="4"/>
      <c r="Q54" s="4"/>
    </row>
    <row r="55" spans="1:17" ht="15.75" hidden="1">
      <c r="A55" s="2">
        <v>48</v>
      </c>
      <c r="B55" s="3"/>
      <c r="C55" s="32">
        <f t="shared" si="2"/>
        <v>0</v>
      </c>
      <c r="D55" s="32">
        <f t="shared" si="3"/>
        <v>0</v>
      </c>
      <c r="E55" s="32">
        <f t="shared" si="4"/>
        <v>0</v>
      </c>
      <c r="F55" s="4"/>
      <c r="G55" s="4">
        <f t="shared" si="5"/>
        <v>0</v>
      </c>
      <c r="H55" s="4"/>
      <c r="I55" s="4"/>
      <c r="J55" s="4"/>
      <c r="K55" s="4"/>
      <c r="L55" s="4"/>
      <c r="M55" s="4">
        <f t="shared" si="6"/>
        <v>0</v>
      </c>
      <c r="N55" s="4"/>
      <c r="O55" s="4"/>
      <c r="P55" s="4"/>
      <c r="Q55" s="4"/>
    </row>
    <row r="56" spans="1:17" ht="15.75" hidden="1">
      <c r="A56" s="2">
        <v>49</v>
      </c>
      <c r="B56" s="3"/>
      <c r="C56" s="32">
        <f t="shared" si="2"/>
        <v>0</v>
      </c>
      <c r="D56" s="32">
        <f t="shared" si="3"/>
        <v>0</v>
      </c>
      <c r="E56" s="32">
        <f t="shared" si="4"/>
        <v>0</v>
      </c>
      <c r="F56" s="4"/>
      <c r="G56" s="4">
        <f t="shared" si="5"/>
        <v>0</v>
      </c>
      <c r="H56" s="4"/>
      <c r="I56" s="4"/>
      <c r="J56" s="4"/>
      <c r="K56" s="4"/>
      <c r="L56" s="4"/>
      <c r="M56" s="4">
        <f t="shared" si="6"/>
        <v>0</v>
      </c>
      <c r="N56" s="4"/>
      <c r="O56" s="4"/>
      <c r="P56" s="4"/>
      <c r="Q56" s="4"/>
    </row>
    <row r="57" spans="1:17" ht="15.75" hidden="1">
      <c r="A57" s="2">
        <v>50</v>
      </c>
      <c r="B57" s="3"/>
      <c r="C57" s="32">
        <f t="shared" si="2"/>
        <v>0</v>
      </c>
      <c r="D57" s="32">
        <f t="shared" si="3"/>
        <v>0</v>
      </c>
      <c r="E57" s="32">
        <f t="shared" si="4"/>
        <v>0</v>
      </c>
      <c r="F57" s="4"/>
      <c r="G57" s="4">
        <f t="shared" si="5"/>
        <v>0</v>
      </c>
      <c r="H57" s="4"/>
      <c r="I57" s="4"/>
      <c r="J57" s="4"/>
      <c r="K57" s="4"/>
      <c r="L57" s="4"/>
      <c r="M57" s="4">
        <f t="shared" si="6"/>
        <v>0</v>
      </c>
      <c r="N57" s="4"/>
      <c r="O57" s="4"/>
      <c r="P57" s="4"/>
      <c r="Q57" s="4"/>
    </row>
    <row r="58" spans="1:17" ht="15.75" hidden="1">
      <c r="A58" s="2">
        <v>51</v>
      </c>
      <c r="B58" s="3"/>
      <c r="C58" s="32">
        <f t="shared" si="2"/>
        <v>0</v>
      </c>
      <c r="D58" s="32">
        <f t="shared" si="3"/>
        <v>0</v>
      </c>
      <c r="E58" s="32">
        <f t="shared" si="4"/>
        <v>0</v>
      </c>
      <c r="F58" s="4"/>
      <c r="G58" s="4">
        <f t="shared" si="5"/>
        <v>0</v>
      </c>
      <c r="H58" s="4"/>
      <c r="I58" s="4"/>
      <c r="J58" s="4"/>
      <c r="K58" s="4"/>
      <c r="L58" s="4"/>
      <c r="M58" s="4">
        <f t="shared" si="6"/>
        <v>0</v>
      </c>
      <c r="N58" s="4"/>
      <c r="O58" s="4"/>
      <c r="P58" s="4"/>
      <c r="Q58" s="4"/>
    </row>
    <row r="59" spans="1:17" ht="15.75" hidden="1">
      <c r="A59" s="2">
        <v>52</v>
      </c>
      <c r="B59" s="3"/>
      <c r="C59" s="32">
        <f t="shared" si="2"/>
        <v>0</v>
      </c>
      <c r="D59" s="32">
        <f t="shared" si="3"/>
        <v>0</v>
      </c>
      <c r="E59" s="32">
        <f t="shared" si="4"/>
        <v>0</v>
      </c>
      <c r="F59" s="4"/>
      <c r="G59" s="4">
        <f t="shared" si="5"/>
        <v>0</v>
      </c>
      <c r="H59" s="4"/>
      <c r="I59" s="4"/>
      <c r="J59" s="4"/>
      <c r="K59" s="4"/>
      <c r="L59" s="4"/>
      <c r="M59" s="4">
        <f t="shared" si="6"/>
        <v>0</v>
      </c>
      <c r="N59" s="4"/>
      <c r="O59" s="4"/>
      <c r="P59" s="4"/>
      <c r="Q59" s="4"/>
    </row>
    <row r="60" spans="1:17" ht="15.75" hidden="1">
      <c r="A60" s="2">
        <v>53</v>
      </c>
      <c r="B60" s="3"/>
      <c r="C60" s="32">
        <f t="shared" si="2"/>
        <v>0</v>
      </c>
      <c r="D60" s="32">
        <f t="shared" si="3"/>
        <v>0</v>
      </c>
      <c r="E60" s="32">
        <f t="shared" si="4"/>
        <v>0</v>
      </c>
      <c r="F60" s="4"/>
      <c r="G60" s="4">
        <f t="shared" si="5"/>
        <v>0</v>
      </c>
      <c r="H60" s="4"/>
      <c r="I60" s="4"/>
      <c r="J60" s="4"/>
      <c r="K60" s="4"/>
      <c r="L60" s="4"/>
      <c r="M60" s="4">
        <f t="shared" si="6"/>
        <v>0</v>
      </c>
      <c r="N60" s="4"/>
      <c r="O60" s="4"/>
      <c r="P60" s="4"/>
      <c r="Q60" s="4"/>
    </row>
    <row r="61" spans="1:17" ht="15.75" hidden="1">
      <c r="A61" s="2">
        <v>54</v>
      </c>
      <c r="B61" s="3"/>
      <c r="C61" s="32">
        <f t="shared" si="2"/>
        <v>0</v>
      </c>
      <c r="D61" s="32">
        <f t="shared" si="3"/>
        <v>0</v>
      </c>
      <c r="E61" s="32">
        <f t="shared" si="4"/>
        <v>0</v>
      </c>
      <c r="F61" s="4"/>
      <c r="G61" s="4">
        <f t="shared" si="5"/>
        <v>0</v>
      </c>
      <c r="H61" s="4"/>
      <c r="I61" s="4"/>
      <c r="J61" s="4"/>
      <c r="K61" s="4"/>
      <c r="L61" s="4"/>
      <c r="M61" s="4">
        <f t="shared" si="6"/>
        <v>0</v>
      </c>
      <c r="N61" s="4"/>
      <c r="O61" s="4"/>
      <c r="P61" s="4"/>
      <c r="Q61" s="4"/>
    </row>
    <row r="62" spans="1:17" ht="15.75" hidden="1">
      <c r="A62" s="2">
        <v>55</v>
      </c>
      <c r="B62" s="3"/>
      <c r="C62" s="32">
        <f t="shared" si="2"/>
        <v>0</v>
      </c>
      <c r="D62" s="32">
        <f t="shared" si="3"/>
        <v>0</v>
      </c>
      <c r="E62" s="32">
        <f t="shared" si="4"/>
        <v>0</v>
      </c>
      <c r="F62" s="4"/>
      <c r="G62" s="4">
        <f t="shared" si="5"/>
        <v>0</v>
      </c>
      <c r="H62" s="4"/>
      <c r="I62" s="4"/>
      <c r="J62" s="4"/>
      <c r="K62" s="4"/>
      <c r="L62" s="4"/>
      <c r="M62" s="4">
        <f t="shared" si="6"/>
        <v>0</v>
      </c>
      <c r="N62" s="4"/>
      <c r="O62" s="4"/>
      <c r="P62" s="4"/>
      <c r="Q62" s="4"/>
    </row>
    <row r="63" spans="1:17" ht="15.75" hidden="1">
      <c r="A63" s="2">
        <v>56</v>
      </c>
      <c r="B63" s="3"/>
      <c r="C63" s="32">
        <f t="shared" si="2"/>
        <v>0</v>
      </c>
      <c r="D63" s="32">
        <f t="shared" si="3"/>
        <v>0</v>
      </c>
      <c r="E63" s="32">
        <f t="shared" si="4"/>
        <v>0</v>
      </c>
      <c r="F63" s="4"/>
      <c r="G63" s="4">
        <f t="shared" si="5"/>
        <v>0</v>
      </c>
      <c r="H63" s="4"/>
      <c r="I63" s="4"/>
      <c r="J63" s="4"/>
      <c r="K63" s="4"/>
      <c r="L63" s="4"/>
      <c r="M63" s="4">
        <f t="shared" si="6"/>
        <v>0</v>
      </c>
      <c r="N63" s="4"/>
      <c r="O63" s="4"/>
      <c r="P63" s="4"/>
      <c r="Q63" s="4"/>
    </row>
    <row r="64" spans="1:17" ht="15.75" hidden="1">
      <c r="A64" s="2">
        <v>57</v>
      </c>
      <c r="B64" s="3"/>
      <c r="C64" s="32">
        <f t="shared" si="2"/>
        <v>0</v>
      </c>
      <c r="D64" s="32">
        <f t="shared" si="3"/>
        <v>0</v>
      </c>
      <c r="E64" s="32">
        <f t="shared" si="4"/>
        <v>0</v>
      </c>
      <c r="F64" s="4"/>
      <c r="G64" s="4">
        <f t="shared" si="5"/>
        <v>0</v>
      </c>
      <c r="H64" s="4"/>
      <c r="I64" s="4"/>
      <c r="J64" s="4"/>
      <c r="K64" s="4"/>
      <c r="L64" s="4"/>
      <c r="M64" s="4">
        <f t="shared" si="6"/>
        <v>0</v>
      </c>
      <c r="N64" s="4"/>
      <c r="O64" s="4"/>
      <c r="P64" s="4"/>
      <c r="Q64" s="4"/>
    </row>
    <row r="65" spans="1:61" ht="15.75" hidden="1">
      <c r="A65" s="2">
        <v>58</v>
      </c>
      <c r="B65" s="3"/>
      <c r="C65" s="32">
        <f t="shared" si="2"/>
        <v>0</v>
      </c>
      <c r="D65" s="32">
        <f t="shared" si="3"/>
        <v>0</v>
      </c>
      <c r="E65" s="32">
        <f t="shared" si="4"/>
        <v>0</v>
      </c>
      <c r="F65" s="4"/>
      <c r="G65" s="4">
        <f t="shared" si="5"/>
        <v>0</v>
      </c>
      <c r="H65" s="4"/>
      <c r="I65" s="4"/>
      <c r="J65" s="4"/>
      <c r="K65" s="4"/>
      <c r="L65" s="4"/>
      <c r="M65" s="4">
        <f t="shared" si="6"/>
        <v>0</v>
      </c>
      <c r="N65" s="4"/>
      <c r="O65" s="4"/>
      <c r="P65" s="4"/>
      <c r="Q65" s="4"/>
    </row>
    <row r="66" spans="1:61" ht="15.75" hidden="1">
      <c r="A66" s="2">
        <v>59</v>
      </c>
      <c r="B66" s="3"/>
      <c r="C66" s="32">
        <f t="shared" si="2"/>
        <v>0</v>
      </c>
      <c r="D66" s="32">
        <f t="shared" si="3"/>
        <v>0</v>
      </c>
      <c r="E66" s="32">
        <f t="shared" si="4"/>
        <v>0</v>
      </c>
      <c r="F66" s="4"/>
      <c r="G66" s="4">
        <f t="shared" si="5"/>
        <v>0</v>
      </c>
      <c r="H66" s="4"/>
      <c r="I66" s="4"/>
      <c r="J66" s="4"/>
      <c r="K66" s="4"/>
      <c r="L66" s="4"/>
      <c r="M66" s="4">
        <f t="shared" si="6"/>
        <v>0</v>
      </c>
      <c r="N66" s="4"/>
      <c r="O66" s="4"/>
      <c r="P66" s="4"/>
      <c r="Q66" s="4"/>
    </row>
    <row r="67" spans="1:61" ht="15.75" hidden="1">
      <c r="A67" s="2">
        <v>60</v>
      </c>
      <c r="B67" s="3"/>
      <c r="C67" s="32">
        <f t="shared" si="2"/>
        <v>0</v>
      </c>
      <c r="D67" s="32">
        <f t="shared" si="3"/>
        <v>0</v>
      </c>
      <c r="E67" s="32">
        <f t="shared" si="4"/>
        <v>0</v>
      </c>
      <c r="F67" s="4"/>
      <c r="G67" s="4">
        <f t="shared" si="5"/>
        <v>0</v>
      </c>
      <c r="H67" s="4"/>
      <c r="I67" s="4"/>
      <c r="J67" s="4"/>
      <c r="K67" s="4"/>
      <c r="L67" s="4"/>
      <c r="M67" s="4">
        <f t="shared" si="6"/>
        <v>0</v>
      </c>
      <c r="N67" s="4"/>
      <c r="O67" s="4"/>
      <c r="P67" s="4"/>
      <c r="Q67" s="4"/>
    </row>
    <row r="68" spans="1:61" ht="15.75" hidden="1">
      <c r="A68" s="2">
        <v>61</v>
      </c>
      <c r="B68" s="3"/>
      <c r="C68" s="32">
        <f t="shared" si="2"/>
        <v>0</v>
      </c>
      <c r="D68" s="32">
        <f t="shared" si="3"/>
        <v>0</v>
      </c>
      <c r="E68" s="32">
        <f t="shared" si="4"/>
        <v>0</v>
      </c>
      <c r="F68" s="4"/>
      <c r="G68" s="4">
        <f t="shared" si="5"/>
        <v>0</v>
      </c>
      <c r="H68" s="4"/>
      <c r="I68" s="4"/>
      <c r="J68" s="4"/>
      <c r="K68" s="4"/>
      <c r="L68" s="4"/>
      <c r="M68" s="4">
        <f t="shared" si="6"/>
        <v>0</v>
      </c>
      <c r="N68" s="4"/>
      <c r="O68" s="4"/>
      <c r="P68" s="4"/>
      <c r="Q68" s="4"/>
    </row>
    <row r="69" spans="1:61" ht="15.75" hidden="1">
      <c r="A69" s="2">
        <v>62</v>
      </c>
      <c r="B69" s="3"/>
      <c r="C69" s="32">
        <f t="shared" si="2"/>
        <v>0</v>
      </c>
      <c r="D69" s="32">
        <f t="shared" si="3"/>
        <v>0</v>
      </c>
      <c r="E69" s="32">
        <f t="shared" si="4"/>
        <v>0</v>
      </c>
      <c r="F69" s="4"/>
      <c r="G69" s="4">
        <f t="shared" si="5"/>
        <v>0</v>
      </c>
      <c r="H69" s="4"/>
      <c r="I69" s="4"/>
      <c r="J69" s="4"/>
      <c r="K69" s="4"/>
      <c r="L69" s="4"/>
      <c r="M69" s="4">
        <f t="shared" si="6"/>
        <v>0</v>
      </c>
      <c r="N69" s="4"/>
      <c r="O69" s="4"/>
      <c r="P69" s="4"/>
      <c r="Q69" s="4"/>
    </row>
    <row r="70" spans="1:61" ht="15.75" hidden="1">
      <c r="A70" s="2">
        <v>63</v>
      </c>
      <c r="B70" s="3"/>
      <c r="C70" s="32">
        <f t="shared" si="2"/>
        <v>0</v>
      </c>
      <c r="D70" s="32">
        <f t="shared" si="3"/>
        <v>0</v>
      </c>
      <c r="E70" s="32">
        <f t="shared" si="4"/>
        <v>0</v>
      </c>
      <c r="F70" s="4"/>
      <c r="G70" s="4">
        <f t="shared" si="5"/>
        <v>0</v>
      </c>
      <c r="H70" s="4"/>
      <c r="I70" s="4"/>
      <c r="J70" s="4"/>
      <c r="K70" s="4"/>
      <c r="L70" s="4"/>
      <c r="M70" s="4">
        <f t="shared" si="6"/>
        <v>0</v>
      </c>
      <c r="N70" s="4"/>
      <c r="O70" s="4"/>
      <c r="P70" s="4"/>
      <c r="Q70" s="4"/>
    </row>
    <row r="71" spans="1:61" ht="15.75" hidden="1">
      <c r="A71" s="2">
        <v>64</v>
      </c>
      <c r="B71" s="3"/>
      <c r="C71" s="32">
        <f t="shared" si="2"/>
        <v>0</v>
      </c>
      <c r="D71" s="32">
        <f t="shared" si="3"/>
        <v>0</v>
      </c>
      <c r="E71" s="32">
        <f t="shared" si="4"/>
        <v>0</v>
      </c>
      <c r="F71" s="4"/>
      <c r="G71" s="4">
        <f t="shared" si="5"/>
        <v>0</v>
      </c>
      <c r="H71" s="4"/>
      <c r="I71" s="4"/>
      <c r="J71" s="4"/>
      <c r="K71" s="4"/>
      <c r="L71" s="4"/>
      <c r="M71" s="4">
        <f t="shared" si="6"/>
        <v>0</v>
      </c>
      <c r="N71" s="4"/>
      <c r="O71" s="4"/>
      <c r="P71" s="4"/>
      <c r="Q71" s="4"/>
    </row>
    <row r="72" spans="1:61" ht="15.75" hidden="1">
      <c r="A72" s="2">
        <v>65</v>
      </c>
      <c r="B72" s="3"/>
      <c r="C72" s="32">
        <f t="shared" si="2"/>
        <v>0</v>
      </c>
      <c r="D72" s="32">
        <f t="shared" si="3"/>
        <v>0</v>
      </c>
      <c r="E72" s="32">
        <f t="shared" si="4"/>
        <v>0</v>
      </c>
      <c r="F72" s="4"/>
      <c r="G72" s="4">
        <f t="shared" si="5"/>
        <v>0</v>
      </c>
      <c r="H72" s="4"/>
      <c r="I72" s="4"/>
      <c r="J72" s="4"/>
      <c r="K72" s="4"/>
      <c r="L72" s="4"/>
      <c r="M72" s="4">
        <f t="shared" si="6"/>
        <v>0</v>
      </c>
      <c r="N72" s="4"/>
      <c r="O72" s="4"/>
      <c r="P72" s="4"/>
      <c r="Q72" s="4"/>
    </row>
    <row r="73" spans="1:61" ht="15.75" hidden="1">
      <c r="A73" s="2">
        <v>66</v>
      </c>
      <c r="B73" s="3"/>
      <c r="C73" s="32">
        <f t="shared" si="2"/>
        <v>0</v>
      </c>
      <c r="D73" s="32">
        <f t="shared" si="3"/>
        <v>0</v>
      </c>
      <c r="E73" s="32">
        <f t="shared" si="4"/>
        <v>0</v>
      </c>
      <c r="F73" s="4"/>
      <c r="G73" s="4">
        <f t="shared" si="5"/>
        <v>0</v>
      </c>
      <c r="H73" s="4"/>
      <c r="I73" s="4"/>
      <c r="J73" s="4"/>
      <c r="K73" s="4"/>
      <c r="L73" s="4"/>
      <c r="M73" s="4">
        <f t="shared" si="6"/>
        <v>0</v>
      </c>
      <c r="N73" s="4"/>
      <c r="O73" s="4"/>
      <c r="P73" s="4"/>
      <c r="Q73" s="4"/>
    </row>
    <row r="74" spans="1:61" ht="15.75" hidden="1">
      <c r="A74" s="2">
        <v>67</v>
      </c>
      <c r="B74" s="3"/>
      <c r="C74" s="32">
        <f t="shared" ref="C74:C77" si="7">SUM(F74,L74)</f>
        <v>0</v>
      </c>
      <c r="D74" s="32">
        <f t="shared" ref="D74:D77" si="8">SUM(G74,N74)</f>
        <v>0</v>
      </c>
      <c r="E74" s="32">
        <f t="shared" ref="E74:E77" si="9">SUM(K74,Q74)</f>
        <v>0</v>
      </c>
      <c r="F74" s="4"/>
      <c r="G74" s="4">
        <f t="shared" ref="G74:G77" si="10">MAX(H74:J74)</f>
        <v>0</v>
      </c>
      <c r="H74" s="4"/>
      <c r="I74" s="4"/>
      <c r="J74" s="4"/>
      <c r="K74" s="4"/>
      <c r="L74" s="4"/>
      <c r="M74" s="4">
        <f t="shared" ref="M74:M77" si="11">MAX(N74:P74)</f>
        <v>0</v>
      </c>
      <c r="N74" s="4"/>
      <c r="O74" s="4"/>
      <c r="P74" s="4"/>
      <c r="Q74" s="4"/>
    </row>
    <row r="75" spans="1:61" ht="15.75" hidden="1">
      <c r="A75" s="2">
        <v>68</v>
      </c>
      <c r="B75" s="3"/>
      <c r="C75" s="32">
        <f t="shared" si="7"/>
        <v>0</v>
      </c>
      <c r="D75" s="32">
        <f t="shared" si="8"/>
        <v>0</v>
      </c>
      <c r="E75" s="32">
        <f t="shared" si="9"/>
        <v>0</v>
      </c>
      <c r="F75" s="4"/>
      <c r="G75" s="4">
        <f t="shared" si="10"/>
        <v>0</v>
      </c>
      <c r="H75" s="4"/>
      <c r="I75" s="4"/>
      <c r="J75" s="4"/>
      <c r="K75" s="4"/>
      <c r="L75" s="4"/>
      <c r="M75" s="4">
        <f t="shared" si="11"/>
        <v>0</v>
      </c>
      <c r="N75" s="4"/>
      <c r="O75" s="4"/>
      <c r="P75" s="4"/>
      <c r="Q75" s="4"/>
    </row>
    <row r="76" spans="1:61" ht="15.75" hidden="1">
      <c r="A76" s="2">
        <v>69</v>
      </c>
      <c r="B76" s="3"/>
      <c r="C76" s="32">
        <f t="shared" si="7"/>
        <v>0</v>
      </c>
      <c r="D76" s="32">
        <f t="shared" si="8"/>
        <v>0</v>
      </c>
      <c r="E76" s="32">
        <f t="shared" si="9"/>
        <v>0</v>
      </c>
      <c r="F76" s="4"/>
      <c r="G76" s="4">
        <f t="shared" si="10"/>
        <v>0</v>
      </c>
      <c r="H76" s="4"/>
      <c r="I76" s="4"/>
      <c r="J76" s="4"/>
      <c r="K76" s="4"/>
      <c r="L76" s="4"/>
      <c r="M76" s="4">
        <f t="shared" si="11"/>
        <v>0</v>
      </c>
      <c r="N76" s="4"/>
      <c r="O76" s="4"/>
      <c r="P76" s="4"/>
      <c r="Q76" s="4"/>
    </row>
    <row r="77" spans="1:61" ht="15.75" hidden="1">
      <c r="A77" s="2">
        <v>70</v>
      </c>
      <c r="B77" s="3"/>
      <c r="C77" s="32">
        <f t="shared" si="7"/>
        <v>0</v>
      </c>
      <c r="D77" s="32">
        <f t="shared" si="8"/>
        <v>0</v>
      </c>
      <c r="E77" s="32">
        <f t="shared" si="9"/>
        <v>0</v>
      </c>
      <c r="F77" s="4"/>
      <c r="G77" s="4">
        <f t="shared" si="10"/>
        <v>0</v>
      </c>
      <c r="H77" s="4"/>
      <c r="I77" s="4"/>
      <c r="J77" s="4"/>
      <c r="K77" s="4"/>
      <c r="L77" s="4"/>
      <c r="M77" s="4">
        <f t="shared" si="11"/>
        <v>0</v>
      </c>
      <c r="N77" s="4"/>
      <c r="O77" s="4"/>
      <c r="P77" s="4"/>
      <c r="Q77" s="4"/>
    </row>
    <row r="79" spans="1:61" s="7" customFormat="1" ht="15.75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</row>
    <row r="80" spans="1:61" s="7" customFormat="1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</row>
  </sheetData>
  <mergeCells count="13">
    <mergeCell ref="A79:BI79"/>
    <mergeCell ref="A80:BI80"/>
    <mergeCell ref="H1:Q1"/>
    <mergeCell ref="A2:Q2"/>
    <mergeCell ref="A3:Q3"/>
    <mergeCell ref="A4:Q4"/>
    <mergeCell ref="L6:Q6"/>
    <mergeCell ref="F6:K6"/>
    <mergeCell ref="A6:A7"/>
    <mergeCell ref="B6:B7"/>
    <mergeCell ref="C6:C7"/>
    <mergeCell ref="D6:D7"/>
    <mergeCell ref="E6:E7"/>
  </mergeCells>
  <phoneticPr fontId="0" type="noConversion"/>
  <pageMargins left="0.34" right="0.24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M80"/>
  <sheetViews>
    <sheetView view="pageBreakPreview" zoomScale="55" zoomScaleNormal="80" zoomScaleSheetLayoutView="55" workbookViewId="0">
      <selection activeCell="A3" sqref="A3:O3"/>
    </sheetView>
  </sheetViews>
  <sheetFormatPr defaultRowHeight="15"/>
  <cols>
    <col min="1" max="1" width="4.140625" customWidth="1"/>
    <col min="2" max="2" width="24.7109375" customWidth="1"/>
    <col min="3" max="4" width="21.85546875" customWidth="1"/>
    <col min="5" max="5" width="25" customWidth="1"/>
    <col min="6" max="14" width="26" customWidth="1"/>
    <col min="15" max="15" width="17.140625" customWidth="1"/>
  </cols>
  <sheetData>
    <row r="1" spans="1:15">
      <c r="E1" s="65" t="s">
        <v>162</v>
      </c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37.5" customHeight="1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4.75" customHeight="1">
      <c r="A3" s="75" t="s">
        <v>211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6.25" customHeight="1">
      <c r="A4" s="76" t="s">
        <v>200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6" spans="1:15" ht="15.75" customHeight="1">
      <c r="A6" s="67" t="s">
        <v>0</v>
      </c>
      <c r="B6" s="67" t="s">
        <v>1</v>
      </c>
      <c r="C6" s="68" t="s">
        <v>27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96" customHeight="1">
      <c r="A7" s="67"/>
      <c r="B7" s="67"/>
      <c r="C7" s="1" t="s">
        <v>5</v>
      </c>
      <c r="D7" s="15" t="s">
        <v>69</v>
      </c>
      <c r="E7" s="1" t="s">
        <v>64</v>
      </c>
      <c r="F7" s="1" t="s">
        <v>78</v>
      </c>
      <c r="G7" s="38" t="s">
        <v>148</v>
      </c>
      <c r="H7" s="38" t="s">
        <v>149</v>
      </c>
      <c r="I7" s="38" t="s">
        <v>150</v>
      </c>
      <c r="J7" s="38" t="s">
        <v>151</v>
      </c>
      <c r="K7" s="38" t="s">
        <v>152</v>
      </c>
      <c r="L7" s="38" t="s">
        <v>153</v>
      </c>
      <c r="M7" s="38" t="s">
        <v>154</v>
      </c>
      <c r="N7" s="38" t="s">
        <v>155</v>
      </c>
      <c r="O7" s="1" t="s">
        <v>6</v>
      </c>
    </row>
    <row r="8" spans="1:15" ht="15.75">
      <c r="A8" s="2">
        <v>1</v>
      </c>
      <c r="B8" s="3" t="s">
        <v>4</v>
      </c>
      <c r="C8" s="31">
        <f>SUM(C9:C77)</f>
        <v>0</v>
      </c>
      <c r="D8" s="31">
        <f t="shared" ref="D8:N8" si="0">SUM(D9:D77)</f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31">
        <f>SUM(O9:O77)</f>
        <v>0</v>
      </c>
    </row>
    <row r="9" spans="1:15" ht="15.75">
      <c r="A9" s="2">
        <v>2</v>
      </c>
      <c r="B9" s="43" t="s">
        <v>172</v>
      </c>
      <c r="C9" s="4"/>
      <c r="D9" s="4">
        <f>MAX(E9:N9)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>
      <c r="A10" s="2">
        <v>3</v>
      </c>
      <c r="B10" s="43" t="s">
        <v>173</v>
      </c>
      <c r="C10" s="4"/>
      <c r="D10" s="4">
        <f t="shared" ref="D10:D73" si="1">MAX(E10:N10)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>
      <c r="A11" s="2">
        <v>4</v>
      </c>
      <c r="B11" s="43" t="s">
        <v>174</v>
      </c>
      <c r="C11" s="4"/>
      <c r="D11" s="4">
        <f t="shared" si="1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>
      <c r="A12" s="2">
        <v>5</v>
      </c>
      <c r="B12" s="43" t="s">
        <v>175</v>
      </c>
      <c r="C12" s="4"/>
      <c r="D12" s="4">
        <f t="shared" si="1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>
      <c r="A13" s="2">
        <v>6</v>
      </c>
      <c r="B13" s="43" t="s">
        <v>176</v>
      </c>
      <c r="C13" s="4"/>
      <c r="D13" s="4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>
      <c r="A14" s="2">
        <v>7</v>
      </c>
      <c r="B14" s="43" t="s">
        <v>177</v>
      </c>
      <c r="C14" s="4"/>
      <c r="D14" s="4">
        <f t="shared" si="1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>
      <c r="A15" s="2">
        <v>8</v>
      </c>
      <c r="B15" s="43" t="s">
        <v>178</v>
      </c>
      <c r="C15" s="4"/>
      <c r="D15" s="4">
        <f t="shared" si="1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75">
      <c r="A16" s="2">
        <v>9</v>
      </c>
      <c r="B16" s="43" t="s">
        <v>179</v>
      </c>
      <c r="C16" s="4"/>
      <c r="D16" s="4">
        <f t="shared" si="1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>
      <c r="A17" s="2">
        <v>10</v>
      </c>
      <c r="B17" s="43" t="s">
        <v>180</v>
      </c>
      <c r="C17" s="4"/>
      <c r="D17" s="4">
        <f t="shared" si="1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>
      <c r="A18" s="2">
        <v>11</v>
      </c>
      <c r="B18" s="43" t="s">
        <v>181</v>
      </c>
      <c r="C18" s="4"/>
      <c r="D18" s="4">
        <f t="shared" si="1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75">
      <c r="A19" s="2">
        <v>12</v>
      </c>
      <c r="B19" s="43" t="s">
        <v>182</v>
      </c>
      <c r="C19" s="4"/>
      <c r="D19" s="4">
        <f t="shared" si="1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>
      <c r="A20" s="2">
        <v>13</v>
      </c>
      <c r="B20" s="43" t="s">
        <v>183</v>
      </c>
      <c r="C20" s="4"/>
      <c r="D20" s="4">
        <f t="shared" si="1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>
      <c r="A21" s="2">
        <v>14</v>
      </c>
      <c r="B21" s="43" t="s">
        <v>184</v>
      </c>
      <c r="C21" s="4"/>
      <c r="D21" s="4">
        <f t="shared" si="1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>
      <c r="A22" s="2">
        <v>15</v>
      </c>
      <c r="B22" s="43" t="s">
        <v>185</v>
      </c>
      <c r="C22" s="4"/>
      <c r="D22" s="4">
        <f t="shared" si="1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>
      <c r="A23" s="2">
        <v>16</v>
      </c>
      <c r="B23" s="43" t="s">
        <v>186</v>
      </c>
      <c r="C23" s="4"/>
      <c r="D23" s="4">
        <f t="shared" si="1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>
      <c r="A24" s="2">
        <v>17</v>
      </c>
      <c r="B24" s="43" t="s">
        <v>187</v>
      </c>
      <c r="C24" s="4"/>
      <c r="D24" s="4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>
      <c r="A25" s="2">
        <v>18</v>
      </c>
      <c r="B25" s="43" t="s">
        <v>188</v>
      </c>
      <c r="C25" s="4"/>
      <c r="D25" s="4">
        <f t="shared" si="1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75">
      <c r="A26" s="2">
        <v>19</v>
      </c>
      <c r="B26" s="43" t="s">
        <v>189</v>
      </c>
      <c r="C26" s="4"/>
      <c r="D26" s="4">
        <f t="shared" si="1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75">
      <c r="A27" s="2">
        <v>20</v>
      </c>
      <c r="B27" s="43" t="s">
        <v>190</v>
      </c>
      <c r="C27" s="4"/>
      <c r="D27" s="4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>
      <c r="A28" s="2">
        <v>21</v>
      </c>
      <c r="B28" s="43" t="s">
        <v>191</v>
      </c>
      <c r="C28" s="4"/>
      <c r="D28" s="4">
        <f t="shared" si="1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75">
      <c r="A29" s="2">
        <v>22</v>
      </c>
      <c r="B29" s="43" t="s">
        <v>192</v>
      </c>
      <c r="C29" s="4"/>
      <c r="D29" s="4">
        <f t="shared" si="1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>
      <c r="A30" s="2">
        <v>23</v>
      </c>
      <c r="B30" s="43" t="s">
        <v>193</v>
      </c>
      <c r="C30" s="4"/>
      <c r="D30" s="4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>
      <c r="A31" s="2">
        <v>24</v>
      </c>
      <c r="B31" s="43" t="s">
        <v>194</v>
      </c>
      <c r="C31" s="4"/>
      <c r="D31" s="4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>
      <c r="A32" s="2">
        <v>25</v>
      </c>
      <c r="B32" s="43" t="s">
        <v>195</v>
      </c>
      <c r="C32" s="4"/>
      <c r="D32" s="4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>
      <c r="A33" s="2">
        <v>26</v>
      </c>
      <c r="B33" s="43" t="s">
        <v>196</v>
      </c>
      <c r="C33" s="4"/>
      <c r="D33" s="4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>
      <c r="A34" s="2">
        <v>27</v>
      </c>
      <c r="B34" s="43" t="s">
        <v>197</v>
      </c>
      <c r="C34" s="4"/>
      <c r="D34" s="4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>
      <c r="A35" s="2">
        <v>28</v>
      </c>
      <c r="B35" s="43" t="s">
        <v>198</v>
      </c>
      <c r="C35" s="4"/>
      <c r="D35" s="4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75">
      <c r="A36" s="2">
        <v>29</v>
      </c>
      <c r="B36" s="43" t="s">
        <v>199</v>
      </c>
      <c r="C36" s="4"/>
      <c r="D36" s="4">
        <f t="shared" si="1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1.25" hidden="1" customHeight="1">
      <c r="A37" s="2">
        <v>30</v>
      </c>
      <c r="B37" s="3"/>
      <c r="C37" s="4"/>
      <c r="D37" s="4">
        <f t="shared" si="1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3.5" hidden="1" customHeight="1">
      <c r="A45" s="2">
        <v>38</v>
      </c>
      <c r="B45" s="3"/>
      <c r="C45" s="4"/>
      <c r="D45" s="4">
        <f t="shared" si="1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hidden="1">
      <c r="A52" s="2">
        <v>45</v>
      </c>
      <c r="B52" s="3"/>
      <c r="C52" s="4"/>
      <c r="D52" s="4">
        <f t="shared" si="1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75" hidden="1">
      <c r="A55" s="2">
        <v>48</v>
      </c>
      <c r="B55" s="3"/>
      <c r="C55" s="4"/>
      <c r="D55" s="4">
        <f t="shared" si="1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75" hidden="1">
      <c r="A58" s="2">
        <v>51</v>
      </c>
      <c r="B58" s="3"/>
      <c r="C58" s="4"/>
      <c r="D58" s="4">
        <f t="shared" si="1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65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65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65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65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65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65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65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65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65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65" ht="15.75" hidden="1">
      <c r="A74" s="2">
        <v>67</v>
      </c>
      <c r="B74" s="3"/>
      <c r="C74" s="4"/>
      <c r="D74" s="4">
        <f t="shared" ref="D74:D77" si="2">MAX(E74:N74)</f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65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65" ht="15.75" hidden="1">
      <c r="A76" s="2">
        <v>69</v>
      </c>
      <c r="B76" s="3"/>
      <c r="C76" s="4"/>
      <c r="D76" s="4">
        <f t="shared" si="2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65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9" spans="1:65" s="7" customFormat="1" ht="15.75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</row>
    <row r="80" spans="1:65" s="7" customFormat="1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</row>
  </sheetData>
  <mergeCells count="9">
    <mergeCell ref="A79:BM79"/>
    <mergeCell ref="A80:BM80"/>
    <mergeCell ref="E1:O1"/>
    <mergeCell ref="A2:O2"/>
    <mergeCell ref="A3:O3"/>
    <mergeCell ref="A4:O4"/>
    <mergeCell ref="A6:A7"/>
    <mergeCell ref="B6:B7"/>
    <mergeCell ref="C6:O6"/>
  </mergeCells>
  <phoneticPr fontId="0" type="noConversion"/>
  <pageMargins left="0.34" right="0.24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BE80"/>
  <sheetViews>
    <sheetView view="pageBreakPreview" zoomScale="85" zoomScaleNormal="80" zoomScaleSheetLayoutView="85" workbookViewId="0">
      <selection activeCell="A3" sqref="A3:I3"/>
    </sheetView>
  </sheetViews>
  <sheetFormatPr defaultRowHeight="15"/>
  <cols>
    <col min="1" max="1" width="4.42578125" customWidth="1"/>
    <col min="2" max="2" width="24.7109375" customWidth="1"/>
    <col min="3" max="4" width="18" customWidth="1"/>
    <col min="5" max="5" width="21.28515625" customWidth="1"/>
    <col min="6" max="6" width="18.85546875" customWidth="1"/>
    <col min="7" max="7" width="19.7109375" style="5" customWidth="1"/>
    <col min="8" max="8" width="21.85546875" customWidth="1"/>
    <col min="9" max="9" width="17.140625" customWidth="1"/>
  </cols>
  <sheetData>
    <row r="1" spans="1:9">
      <c r="E1" s="65" t="s">
        <v>163</v>
      </c>
      <c r="F1" s="65"/>
      <c r="G1" s="65"/>
      <c r="H1" s="65"/>
      <c r="I1" s="65"/>
    </row>
    <row r="2" spans="1:9" ht="37.5" customHeight="1">
      <c r="A2" s="66" t="s">
        <v>46</v>
      </c>
      <c r="B2" s="66"/>
      <c r="C2" s="66"/>
      <c r="D2" s="66"/>
      <c r="E2" s="66"/>
      <c r="F2" s="66"/>
      <c r="G2" s="66"/>
      <c r="H2" s="66"/>
      <c r="I2" s="66"/>
    </row>
    <row r="3" spans="1:9" ht="24.75" customHeight="1">
      <c r="A3" s="75" t="s">
        <v>211</v>
      </c>
      <c r="B3" s="75"/>
      <c r="C3" s="75"/>
      <c r="D3" s="75"/>
      <c r="E3" s="75"/>
      <c r="F3" s="75"/>
      <c r="G3" s="75"/>
      <c r="H3" s="75"/>
      <c r="I3" s="75"/>
    </row>
    <row r="4" spans="1:9" ht="26.25" customHeight="1">
      <c r="A4" s="76" t="s">
        <v>200</v>
      </c>
      <c r="B4" s="76"/>
      <c r="C4" s="76"/>
      <c r="D4" s="76"/>
      <c r="E4" s="76"/>
      <c r="F4" s="76"/>
      <c r="G4" s="76"/>
      <c r="H4" s="76"/>
      <c r="I4" s="76"/>
    </row>
    <row r="6" spans="1:9" ht="15.75" customHeight="1">
      <c r="A6" s="67" t="s">
        <v>0</v>
      </c>
      <c r="B6" s="67" t="s">
        <v>1</v>
      </c>
      <c r="C6" s="68" t="s">
        <v>28</v>
      </c>
      <c r="D6" s="68"/>
      <c r="E6" s="68"/>
      <c r="F6" s="68"/>
      <c r="G6" s="68"/>
      <c r="H6" s="68"/>
      <c r="I6" s="68"/>
    </row>
    <row r="7" spans="1:9" ht="78.75">
      <c r="A7" s="67"/>
      <c r="B7" s="67"/>
      <c r="C7" s="1" t="s">
        <v>5</v>
      </c>
      <c r="D7" s="15" t="s">
        <v>69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</v>
      </c>
    </row>
    <row r="8" spans="1:9" ht="15.75">
      <c r="A8" s="2">
        <v>1</v>
      </c>
      <c r="B8" s="3" t="s">
        <v>4</v>
      </c>
      <c r="C8" s="46">
        <f t="shared" ref="C8:G8" si="0">SUM(C9:C77)</f>
        <v>1.7999999999999999E-2</v>
      </c>
      <c r="D8" s="46">
        <f t="shared" si="0"/>
        <v>1.7999999999999999E-2</v>
      </c>
      <c r="E8" s="46">
        <f t="shared" si="0"/>
        <v>1.7999999999999999E-2</v>
      </c>
      <c r="F8" s="31">
        <f t="shared" si="0"/>
        <v>0</v>
      </c>
      <c r="G8" s="31">
        <f t="shared" si="0"/>
        <v>0</v>
      </c>
      <c r="H8" s="31">
        <f>SUM(H9:H77)</f>
        <v>0</v>
      </c>
      <c r="I8" s="31">
        <f>SUM(I9:I77)</f>
        <v>0</v>
      </c>
    </row>
    <row r="9" spans="1:9" ht="15.75">
      <c r="A9" s="2">
        <v>2</v>
      </c>
      <c r="B9" s="43" t="s">
        <v>172</v>
      </c>
      <c r="C9" s="4">
        <v>0</v>
      </c>
      <c r="D9" s="4">
        <f>MAX(E9:H9)</f>
        <v>0</v>
      </c>
      <c r="E9" s="4">
        <v>0</v>
      </c>
      <c r="F9" s="4"/>
      <c r="G9" s="4"/>
      <c r="H9" s="4"/>
      <c r="I9" s="4"/>
    </row>
    <row r="10" spans="1:9" ht="15.75">
      <c r="A10" s="2">
        <v>3</v>
      </c>
      <c r="B10" s="43" t="s">
        <v>173</v>
      </c>
      <c r="C10" s="4">
        <v>0</v>
      </c>
      <c r="D10" s="4">
        <f t="shared" ref="D10:D73" si="1">MAX(E10:H10)</f>
        <v>0</v>
      </c>
      <c r="E10" s="4">
        <v>0</v>
      </c>
      <c r="F10" s="4"/>
      <c r="G10" s="4"/>
      <c r="H10" s="4"/>
      <c r="I10" s="4"/>
    </row>
    <row r="11" spans="1:9" ht="15.75">
      <c r="A11" s="2">
        <v>4</v>
      </c>
      <c r="B11" s="43" t="s">
        <v>174</v>
      </c>
      <c r="C11" s="4">
        <v>0</v>
      </c>
      <c r="D11" s="4">
        <f t="shared" si="1"/>
        <v>0</v>
      </c>
      <c r="E11" s="4">
        <v>0</v>
      </c>
      <c r="F11" s="4"/>
      <c r="G11" s="4"/>
      <c r="H11" s="4"/>
      <c r="I11" s="4"/>
    </row>
    <row r="12" spans="1:9" ht="15.75">
      <c r="A12" s="2">
        <v>5</v>
      </c>
      <c r="B12" s="43" t="s">
        <v>175</v>
      </c>
      <c r="C12" s="4">
        <v>0</v>
      </c>
      <c r="D12" s="4">
        <f t="shared" si="1"/>
        <v>0</v>
      </c>
      <c r="E12" s="4">
        <v>0</v>
      </c>
      <c r="F12" s="4"/>
      <c r="G12" s="4"/>
      <c r="H12" s="4"/>
      <c r="I12" s="4"/>
    </row>
    <row r="13" spans="1:9" ht="15.75">
      <c r="A13" s="2">
        <v>6</v>
      </c>
      <c r="B13" s="43" t="s">
        <v>176</v>
      </c>
      <c r="C13" s="4">
        <v>0</v>
      </c>
      <c r="D13" s="4">
        <f t="shared" si="1"/>
        <v>0</v>
      </c>
      <c r="E13" s="4">
        <v>0</v>
      </c>
      <c r="F13" s="4"/>
      <c r="G13" s="4"/>
      <c r="H13" s="4"/>
      <c r="I13" s="4"/>
    </row>
    <row r="14" spans="1:9" ht="15.75">
      <c r="A14" s="2">
        <v>7</v>
      </c>
      <c r="B14" s="43" t="s">
        <v>177</v>
      </c>
      <c r="C14" s="4">
        <v>0</v>
      </c>
      <c r="D14" s="4">
        <f t="shared" si="1"/>
        <v>0</v>
      </c>
      <c r="E14" s="4">
        <v>0</v>
      </c>
      <c r="F14" s="4"/>
      <c r="G14" s="4"/>
      <c r="H14" s="4"/>
      <c r="I14" s="4"/>
    </row>
    <row r="15" spans="1:9" ht="15.75">
      <c r="A15" s="2">
        <v>8</v>
      </c>
      <c r="B15" s="43" t="s">
        <v>178</v>
      </c>
      <c r="C15" s="4">
        <v>0</v>
      </c>
      <c r="D15" s="4">
        <f t="shared" si="1"/>
        <v>0</v>
      </c>
      <c r="E15" s="4">
        <v>0</v>
      </c>
      <c r="F15" s="4"/>
      <c r="G15" s="4"/>
      <c r="H15" s="4"/>
      <c r="I15" s="4"/>
    </row>
    <row r="16" spans="1:9" ht="15.75">
      <c r="A16" s="2">
        <v>9</v>
      </c>
      <c r="B16" s="43" t="s">
        <v>179</v>
      </c>
      <c r="C16" s="4">
        <v>0</v>
      </c>
      <c r="D16" s="4">
        <f t="shared" si="1"/>
        <v>0</v>
      </c>
      <c r="E16" s="4">
        <v>0</v>
      </c>
      <c r="F16" s="4"/>
      <c r="G16" s="4"/>
      <c r="H16" s="4"/>
      <c r="I16" s="4"/>
    </row>
    <row r="17" spans="1:9" ht="15.75">
      <c r="A17" s="2">
        <v>10</v>
      </c>
      <c r="B17" s="43" t="s">
        <v>180</v>
      </c>
      <c r="C17" s="4">
        <v>0</v>
      </c>
      <c r="D17" s="4">
        <f t="shared" si="1"/>
        <v>0</v>
      </c>
      <c r="E17" s="4">
        <v>0</v>
      </c>
      <c r="F17" s="4"/>
      <c r="G17" s="4"/>
      <c r="H17" s="4"/>
      <c r="I17" s="4"/>
    </row>
    <row r="18" spans="1:9" ht="15.75">
      <c r="A18" s="2">
        <v>11</v>
      </c>
      <c r="B18" s="43" t="s">
        <v>181</v>
      </c>
      <c r="C18" s="4">
        <v>0</v>
      </c>
      <c r="D18" s="4">
        <f t="shared" si="1"/>
        <v>0</v>
      </c>
      <c r="E18" s="4">
        <v>0</v>
      </c>
      <c r="F18" s="4"/>
      <c r="G18" s="4"/>
      <c r="H18" s="4"/>
      <c r="I18" s="4"/>
    </row>
    <row r="19" spans="1:9" ht="15.75">
      <c r="A19" s="2">
        <v>12</v>
      </c>
      <c r="B19" s="43" t="s">
        <v>182</v>
      </c>
      <c r="C19" s="4">
        <v>0</v>
      </c>
      <c r="D19" s="4">
        <f t="shared" si="1"/>
        <v>0</v>
      </c>
      <c r="E19" s="4">
        <v>0</v>
      </c>
      <c r="F19" s="4"/>
      <c r="G19" s="4"/>
      <c r="H19" s="4"/>
      <c r="I19" s="4"/>
    </row>
    <row r="20" spans="1:9" ht="15.75">
      <c r="A20" s="2">
        <v>13</v>
      </c>
      <c r="B20" s="43" t="s">
        <v>183</v>
      </c>
      <c r="C20" s="14">
        <v>1.7999999999999999E-2</v>
      </c>
      <c r="D20" s="14">
        <f t="shared" si="1"/>
        <v>1.7999999999999999E-2</v>
      </c>
      <c r="E20" s="14">
        <v>1.7999999999999999E-2</v>
      </c>
      <c r="F20" s="4"/>
      <c r="G20" s="4"/>
      <c r="H20" s="4"/>
      <c r="I20" s="4"/>
    </row>
    <row r="21" spans="1:9" ht="15.75">
      <c r="A21" s="2">
        <v>14</v>
      </c>
      <c r="B21" s="43" t="s">
        <v>184</v>
      </c>
      <c r="C21" s="4">
        <v>0</v>
      </c>
      <c r="D21" s="4">
        <f t="shared" si="1"/>
        <v>0</v>
      </c>
      <c r="E21" s="4">
        <v>0</v>
      </c>
      <c r="F21" s="4"/>
      <c r="G21" s="4"/>
      <c r="H21" s="4"/>
      <c r="I21" s="4"/>
    </row>
    <row r="22" spans="1:9" ht="15.75">
      <c r="A22" s="2">
        <v>15</v>
      </c>
      <c r="B22" s="43" t="s">
        <v>185</v>
      </c>
      <c r="C22" s="4">
        <v>0</v>
      </c>
      <c r="D22" s="4">
        <f t="shared" si="1"/>
        <v>0</v>
      </c>
      <c r="E22" s="4">
        <v>0</v>
      </c>
      <c r="F22" s="4"/>
      <c r="G22" s="4"/>
      <c r="H22" s="4"/>
      <c r="I22" s="4"/>
    </row>
    <row r="23" spans="1:9" ht="15.75">
      <c r="A23" s="2">
        <v>16</v>
      </c>
      <c r="B23" s="43" t="s">
        <v>186</v>
      </c>
      <c r="C23" s="4">
        <v>0</v>
      </c>
      <c r="D23" s="4">
        <f t="shared" si="1"/>
        <v>0</v>
      </c>
      <c r="E23" s="4">
        <v>0</v>
      </c>
      <c r="F23" s="4"/>
      <c r="G23" s="4"/>
      <c r="H23" s="4"/>
      <c r="I23" s="4"/>
    </row>
    <row r="24" spans="1:9" ht="15.75">
      <c r="A24" s="2">
        <v>17</v>
      </c>
      <c r="B24" s="43" t="s">
        <v>187</v>
      </c>
      <c r="C24" s="4">
        <v>0</v>
      </c>
      <c r="D24" s="4">
        <f t="shared" si="1"/>
        <v>0</v>
      </c>
      <c r="E24" s="4">
        <v>0</v>
      </c>
      <c r="F24" s="4"/>
      <c r="G24" s="4"/>
      <c r="H24" s="4"/>
      <c r="I24" s="4"/>
    </row>
    <row r="25" spans="1:9" ht="15.75">
      <c r="A25" s="2">
        <v>18</v>
      </c>
      <c r="B25" s="43" t="s">
        <v>188</v>
      </c>
      <c r="C25" s="4">
        <v>0</v>
      </c>
      <c r="D25" s="4">
        <f t="shared" si="1"/>
        <v>0</v>
      </c>
      <c r="E25" s="4">
        <v>0</v>
      </c>
      <c r="F25" s="4"/>
      <c r="G25" s="4"/>
      <c r="H25" s="4"/>
      <c r="I25" s="4"/>
    </row>
    <row r="26" spans="1:9" ht="15.75">
      <c r="A26" s="2">
        <v>19</v>
      </c>
      <c r="B26" s="43" t="s">
        <v>189</v>
      </c>
      <c r="C26" s="4">
        <v>0</v>
      </c>
      <c r="D26" s="4">
        <f t="shared" si="1"/>
        <v>0</v>
      </c>
      <c r="E26" s="4">
        <v>0</v>
      </c>
      <c r="F26" s="4"/>
      <c r="G26" s="4"/>
      <c r="H26" s="4"/>
      <c r="I26" s="4"/>
    </row>
    <row r="27" spans="1:9" ht="15.75">
      <c r="A27" s="2">
        <v>20</v>
      </c>
      <c r="B27" s="43" t="s">
        <v>190</v>
      </c>
      <c r="C27" s="4">
        <v>0</v>
      </c>
      <c r="D27" s="4">
        <f t="shared" si="1"/>
        <v>0</v>
      </c>
      <c r="E27" s="4">
        <v>0</v>
      </c>
      <c r="F27" s="4"/>
      <c r="G27" s="4"/>
      <c r="H27" s="4"/>
      <c r="I27" s="4"/>
    </row>
    <row r="28" spans="1:9" ht="15.75">
      <c r="A28" s="2">
        <v>21</v>
      </c>
      <c r="B28" s="43" t="s">
        <v>191</v>
      </c>
      <c r="C28" s="4">
        <v>0</v>
      </c>
      <c r="D28" s="4">
        <f t="shared" si="1"/>
        <v>0</v>
      </c>
      <c r="E28" s="4">
        <v>0</v>
      </c>
      <c r="F28" s="4"/>
      <c r="G28" s="4"/>
      <c r="H28" s="4"/>
      <c r="I28" s="4"/>
    </row>
    <row r="29" spans="1:9" ht="15.75">
      <c r="A29" s="2">
        <v>22</v>
      </c>
      <c r="B29" s="43" t="s">
        <v>192</v>
      </c>
      <c r="C29" s="4">
        <v>0</v>
      </c>
      <c r="D29" s="4">
        <f t="shared" si="1"/>
        <v>0</v>
      </c>
      <c r="E29" s="4">
        <v>0</v>
      </c>
      <c r="F29" s="4"/>
      <c r="G29" s="4"/>
      <c r="H29" s="4"/>
      <c r="I29" s="4"/>
    </row>
    <row r="30" spans="1:9" ht="15.75">
      <c r="A30" s="2">
        <v>23</v>
      </c>
      <c r="B30" s="43" t="s">
        <v>193</v>
      </c>
      <c r="C30" s="4">
        <v>0</v>
      </c>
      <c r="D30" s="4">
        <f t="shared" si="1"/>
        <v>0</v>
      </c>
      <c r="E30" s="4">
        <v>0</v>
      </c>
      <c r="F30" s="4"/>
      <c r="G30" s="4"/>
      <c r="H30" s="4"/>
      <c r="I30" s="4"/>
    </row>
    <row r="31" spans="1:9" ht="15.75">
      <c r="A31" s="2">
        <v>24</v>
      </c>
      <c r="B31" s="43" t="s">
        <v>194</v>
      </c>
      <c r="C31" s="4">
        <v>0</v>
      </c>
      <c r="D31" s="4">
        <f t="shared" si="1"/>
        <v>0</v>
      </c>
      <c r="E31" s="4">
        <v>0</v>
      </c>
      <c r="F31" s="4"/>
      <c r="G31" s="4"/>
      <c r="H31" s="4"/>
      <c r="I31" s="4"/>
    </row>
    <row r="32" spans="1:9" ht="15.75">
      <c r="A32" s="2">
        <v>25</v>
      </c>
      <c r="B32" s="43" t="s">
        <v>195</v>
      </c>
      <c r="C32" s="4">
        <v>0</v>
      </c>
      <c r="D32" s="4">
        <f t="shared" si="1"/>
        <v>0</v>
      </c>
      <c r="E32" s="4">
        <v>0</v>
      </c>
      <c r="F32" s="4"/>
      <c r="G32" s="4"/>
      <c r="H32" s="4"/>
      <c r="I32" s="4"/>
    </row>
    <row r="33" spans="1:9" ht="15.75">
      <c r="A33" s="2">
        <v>26</v>
      </c>
      <c r="B33" s="43" t="s">
        <v>196</v>
      </c>
      <c r="C33" s="4">
        <v>0</v>
      </c>
      <c r="D33" s="4">
        <f t="shared" si="1"/>
        <v>0</v>
      </c>
      <c r="E33" s="4">
        <v>0</v>
      </c>
      <c r="F33" s="4"/>
      <c r="G33" s="4"/>
      <c r="H33" s="4"/>
      <c r="I33" s="4"/>
    </row>
    <row r="34" spans="1:9" ht="15.75">
      <c r="A34" s="2">
        <v>27</v>
      </c>
      <c r="B34" s="43" t="s">
        <v>197</v>
      </c>
      <c r="C34" s="4">
        <v>0</v>
      </c>
      <c r="D34" s="4">
        <f t="shared" si="1"/>
        <v>0</v>
      </c>
      <c r="E34" s="4">
        <v>0</v>
      </c>
      <c r="F34" s="4"/>
      <c r="G34" s="4"/>
      <c r="H34" s="4"/>
      <c r="I34" s="4"/>
    </row>
    <row r="35" spans="1:9" ht="15.75">
      <c r="A35" s="2">
        <v>28</v>
      </c>
      <c r="B35" s="43" t="s">
        <v>198</v>
      </c>
      <c r="C35" s="4">
        <v>0</v>
      </c>
      <c r="D35" s="4">
        <f t="shared" si="1"/>
        <v>0</v>
      </c>
      <c r="E35" s="4">
        <v>0</v>
      </c>
      <c r="F35" s="4"/>
      <c r="G35" s="4"/>
      <c r="H35" s="4"/>
      <c r="I35" s="4"/>
    </row>
    <row r="36" spans="1:9" ht="15.75">
      <c r="A36" s="2">
        <v>29</v>
      </c>
      <c r="B36" s="43" t="s">
        <v>199</v>
      </c>
      <c r="C36" s="4">
        <v>0</v>
      </c>
      <c r="D36" s="4">
        <f t="shared" si="1"/>
        <v>0</v>
      </c>
      <c r="E36" s="4">
        <v>0</v>
      </c>
      <c r="F36" s="4"/>
      <c r="G36" s="4"/>
      <c r="H36" s="4"/>
      <c r="I36" s="4"/>
    </row>
    <row r="37" spans="1:9" ht="13.5" hidden="1" customHeight="1">
      <c r="A37" s="2">
        <v>30</v>
      </c>
      <c r="B37" s="3"/>
      <c r="C37" s="4"/>
      <c r="D37" s="4">
        <f t="shared" si="1"/>
        <v>0</v>
      </c>
      <c r="E37" s="4"/>
      <c r="F37" s="4"/>
      <c r="G37" s="4"/>
      <c r="H37" s="4"/>
      <c r="I37" s="4"/>
    </row>
    <row r="38" spans="1:9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  <c r="H38" s="4"/>
      <c r="I38" s="4"/>
    </row>
    <row r="39" spans="1:9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  <c r="H39" s="4"/>
      <c r="I39" s="4"/>
    </row>
    <row r="40" spans="1:9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  <c r="H40" s="4"/>
      <c r="I40" s="4"/>
    </row>
    <row r="41" spans="1:9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  <c r="H41" s="4"/>
      <c r="I41" s="4"/>
    </row>
    <row r="42" spans="1:9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  <c r="H42" s="4"/>
      <c r="I42" s="4"/>
    </row>
    <row r="43" spans="1:9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  <c r="H43" s="4"/>
      <c r="I43" s="4"/>
    </row>
    <row r="44" spans="1:9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  <c r="H44" s="4"/>
      <c r="I44" s="4"/>
    </row>
    <row r="45" spans="1:9" ht="15.75" hidden="1">
      <c r="A45" s="2">
        <v>38</v>
      </c>
      <c r="B45" s="3"/>
      <c r="C45" s="4"/>
      <c r="D45" s="4">
        <f t="shared" si="1"/>
        <v>0</v>
      </c>
      <c r="E45" s="4"/>
      <c r="F45" s="4"/>
      <c r="G45" s="4"/>
      <c r="H45" s="4"/>
      <c r="I45" s="4"/>
    </row>
    <row r="46" spans="1:9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  <c r="H46" s="4"/>
      <c r="I46" s="4"/>
    </row>
    <row r="47" spans="1:9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  <c r="H47" s="4"/>
      <c r="I47" s="4"/>
    </row>
    <row r="48" spans="1:9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  <c r="H48" s="4"/>
      <c r="I48" s="4"/>
    </row>
    <row r="49" spans="1:9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  <c r="H49" s="4"/>
      <c r="I49" s="4"/>
    </row>
    <row r="50" spans="1:9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  <c r="H50" s="4"/>
      <c r="I50" s="4"/>
    </row>
    <row r="51" spans="1:9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  <c r="H51" s="4"/>
      <c r="I51" s="4"/>
    </row>
    <row r="52" spans="1:9" ht="15.75" hidden="1">
      <c r="A52" s="2">
        <v>45</v>
      </c>
      <c r="B52" s="3"/>
      <c r="C52" s="4"/>
      <c r="D52" s="4">
        <f t="shared" si="1"/>
        <v>0</v>
      </c>
      <c r="E52" s="4"/>
      <c r="F52" s="4"/>
      <c r="G52" s="4"/>
      <c r="H52" s="4"/>
      <c r="I52" s="4"/>
    </row>
    <row r="53" spans="1:9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  <c r="H53" s="4"/>
      <c r="I53" s="4"/>
    </row>
    <row r="54" spans="1:9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  <c r="H54" s="4"/>
      <c r="I54" s="4"/>
    </row>
    <row r="55" spans="1:9" ht="15.75" hidden="1">
      <c r="A55" s="2">
        <v>48</v>
      </c>
      <c r="B55" s="3"/>
      <c r="C55" s="4"/>
      <c r="D55" s="4">
        <f t="shared" si="1"/>
        <v>0</v>
      </c>
      <c r="E55" s="4"/>
      <c r="F55" s="4"/>
      <c r="G55" s="4"/>
      <c r="H55" s="4"/>
      <c r="I55" s="4"/>
    </row>
    <row r="56" spans="1:9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  <c r="H56" s="4"/>
      <c r="I56" s="4"/>
    </row>
    <row r="57" spans="1:9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  <c r="H57" s="4"/>
      <c r="I57" s="4"/>
    </row>
    <row r="58" spans="1:9" ht="13.5" hidden="1" customHeight="1">
      <c r="A58" s="2">
        <v>51</v>
      </c>
      <c r="B58" s="3"/>
      <c r="C58" s="4"/>
      <c r="D58" s="4">
        <f t="shared" si="1"/>
        <v>0</v>
      </c>
      <c r="E58" s="4"/>
      <c r="F58" s="4"/>
      <c r="G58" s="4"/>
      <c r="H58" s="4"/>
      <c r="I58" s="4"/>
    </row>
    <row r="59" spans="1:9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  <c r="H59" s="4"/>
      <c r="I59" s="4"/>
    </row>
    <row r="60" spans="1:9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  <c r="H60" s="4"/>
      <c r="I60" s="4"/>
    </row>
    <row r="61" spans="1:9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  <c r="H61" s="4"/>
      <c r="I61" s="4"/>
    </row>
    <row r="62" spans="1:9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  <c r="H62" s="4"/>
      <c r="I62" s="4"/>
    </row>
    <row r="63" spans="1:9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  <c r="H63" s="4"/>
      <c r="I63" s="4"/>
    </row>
    <row r="64" spans="1:9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  <c r="H64" s="4"/>
      <c r="I64" s="4"/>
    </row>
    <row r="65" spans="1:57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  <c r="H65" s="4"/>
      <c r="I65" s="4"/>
    </row>
    <row r="66" spans="1:57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  <c r="H66" s="4"/>
      <c r="I66" s="4"/>
    </row>
    <row r="67" spans="1:57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  <c r="H67" s="4"/>
      <c r="I67" s="4"/>
    </row>
    <row r="68" spans="1:57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  <c r="H68" s="4"/>
      <c r="I68" s="4"/>
    </row>
    <row r="69" spans="1:57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  <c r="H69" s="4"/>
      <c r="I69" s="4"/>
    </row>
    <row r="70" spans="1:57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  <c r="H70" s="4"/>
      <c r="I70" s="4"/>
    </row>
    <row r="71" spans="1:57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  <c r="H71" s="4"/>
      <c r="I71" s="4"/>
    </row>
    <row r="72" spans="1:57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  <c r="H72" s="4"/>
      <c r="I72" s="4"/>
    </row>
    <row r="73" spans="1:57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  <c r="H73" s="4"/>
      <c r="I73" s="4"/>
    </row>
    <row r="74" spans="1:57" ht="15.75" hidden="1">
      <c r="A74" s="2">
        <v>67</v>
      </c>
      <c r="B74" s="3"/>
      <c r="C74" s="4"/>
      <c r="D74" s="4">
        <f t="shared" ref="D74:D77" si="2">MAX(E74:H74)</f>
        <v>0</v>
      </c>
      <c r="E74" s="4"/>
      <c r="F74" s="4"/>
      <c r="G74" s="4"/>
      <c r="H74" s="4"/>
      <c r="I74" s="4"/>
    </row>
    <row r="75" spans="1:57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  <c r="H75" s="4"/>
      <c r="I75" s="4"/>
    </row>
    <row r="76" spans="1:57" ht="15.75" hidden="1">
      <c r="A76" s="2">
        <v>69</v>
      </c>
      <c r="B76" s="3"/>
      <c r="C76" s="4"/>
      <c r="D76" s="4">
        <f t="shared" si="2"/>
        <v>0</v>
      </c>
      <c r="E76" s="4"/>
      <c r="F76" s="4"/>
      <c r="G76" s="4"/>
      <c r="H76" s="4"/>
      <c r="I76" s="4"/>
    </row>
    <row r="77" spans="1:57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  <c r="H77" s="4"/>
      <c r="I77" s="4"/>
    </row>
    <row r="79" spans="1:57" s="7" customFormat="1" ht="15.75">
      <c r="A79" s="53" t="s">
        <v>204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s="7" customFormat="1" ht="15.75">
      <c r="A80" s="53" t="s">
        <v>207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</sheetData>
  <mergeCells count="9">
    <mergeCell ref="A79:BE79"/>
    <mergeCell ref="A80:BE80"/>
    <mergeCell ref="E1:I1"/>
    <mergeCell ref="A2:I2"/>
    <mergeCell ref="A3:I3"/>
    <mergeCell ref="A4:I4"/>
    <mergeCell ref="A6:A7"/>
    <mergeCell ref="B6:B7"/>
    <mergeCell ref="C6:I6"/>
  </mergeCells>
  <phoneticPr fontId="0" type="noConversion"/>
  <pageMargins left="0.34" right="0.24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BE80"/>
  <sheetViews>
    <sheetView view="pageBreakPreview" zoomScale="85" zoomScaleNormal="80" zoomScaleSheetLayoutView="85" workbookViewId="0">
      <selection activeCell="A3" sqref="A3:G3"/>
    </sheetView>
  </sheetViews>
  <sheetFormatPr defaultRowHeight="15"/>
  <cols>
    <col min="1" max="1" width="4.140625" customWidth="1"/>
    <col min="2" max="2" width="24.7109375" customWidth="1"/>
    <col min="3" max="4" width="16.140625" customWidth="1"/>
    <col min="5" max="5" width="21.140625" bestFit="1" customWidth="1"/>
    <col min="6" max="6" width="26" customWidth="1"/>
    <col min="7" max="7" width="17.140625" customWidth="1"/>
  </cols>
  <sheetData>
    <row r="1" spans="1:7">
      <c r="E1" s="65" t="s">
        <v>164</v>
      </c>
      <c r="F1" s="65"/>
      <c r="G1" s="65"/>
    </row>
    <row r="2" spans="1:7" ht="37.5" customHeight="1">
      <c r="A2" s="66" t="s">
        <v>45</v>
      </c>
      <c r="B2" s="66"/>
      <c r="C2" s="66"/>
      <c r="D2" s="66"/>
      <c r="E2" s="66"/>
      <c r="F2" s="66"/>
      <c r="G2" s="66"/>
    </row>
    <row r="3" spans="1:7" ht="24.75" customHeight="1">
      <c r="A3" s="75" t="s">
        <v>212</v>
      </c>
      <c r="B3" s="75"/>
      <c r="C3" s="75"/>
      <c r="D3" s="75"/>
      <c r="E3" s="75"/>
      <c r="F3" s="75"/>
      <c r="G3" s="75"/>
    </row>
    <row r="4" spans="1:7" ht="26.25" customHeight="1">
      <c r="A4" s="76" t="s">
        <v>200</v>
      </c>
      <c r="B4" s="76"/>
      <c r="C4" s="76"/>
      <c r="D4" s="76"/>
      <c r="E4" s="76"/>
      <c r="F4" s="76"/>
      <c r="G4" s="76"/>
    </row>
    <row r="6" spans="1:7" ht="15.75" customHeight="1">
      <c r="A6" s="67" t="s">
        <v>0</v>
      </c>
      <c r="B6" s="67" t="s">
        <v>1</v>
      </c>
      <c r="C6" s="68" t="s">
        <v>26</v>
      </c>
      <c r="D6" s="68"/>
      <c r="E6" s="68"/>
      <c r="F6" s="68"/>
      <c r="G6" s="68"/>
    </row>
    <row r="7" spans="1:7" ht="78.75" customHeight="1">
      <c r="A7" s="67"/>
      <c r="B7" s="67"/>
      <c r="C7" s="1" t="s">
        <v>5</v>
      </c>
      <c r="D7" s="15" t="s">
        <v>69</v>
      </c>
      <c r="E7" s="1" t="s">
        <v>66</v>
      </c>
      <c r="F7" s="1" t="s">
        <v>31</v>
      </c>
      <c r="G7" s="1" t="s">
        <v>6</v>
      </c>
    </row>
    <row r="8" spans="1:7" ht="15.75">
      <c r="A8" s="2">
        <v>1</v>
      </c>
      <c r="B8" s="3" t="s">
        <v>4</v>
      </c>
      <c r="C8" s="31">
        <f>SUM(C9:C77)</f>
        <v>0</v>
      </c>
      <c r="D8" s="31">
        <f t="shared" ref="D8:G8" si="0">SUM(D9:D77)</f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ht="15.75">
      <c r="A9" s="2">
        <v>2</v>
      </c>
      <c r="B9" s="43" t="s">
        <v>172</v>
      </c>
      <c r="C9" s="4"/>
      <c r="D9" s="4">
        <f>MAX(E9:F9)</f>
        <v>0</v>
      </c>
      <c r="E9" s="4"/>
      <c r="F9" s="4"/>
      <c r="G9" s="4"/>
    </row>
    <row r="10" spans="1:7" ht="15.75">
      <c r="A10" s="2">
        <v>3</v>
      </c>
      <c r="B10" s="43" t="s">
        <v>173</v>
      </c>
      <c r="C10" s="4"/>
      <c r="D10" s="4">
        <f t="shared" ref="D10:D73" si="1">MAX(E10:F10)</f>
        <v>0</v>
      </c>
      <c r="E10" s="4"/>
      <c r="F10" s="4"/>
      <c r="G10" s="4"/>
    </row>
    <row r="11" spans="1:7" ht="15.75">
      <c r="A11" s="2">
        <v>4</v>
      </c>
      <c r="B11" s="43" t="s">
        <v>174</v>
      </c>
      <c r="C11" s="4"/>
      <c r="D11" s="4">
        <f t="shared" si="1"/>
        <v>0</v>
      </c>
      <c r="E11" s="4"/>
      <c r="F11" s="4"/>
      <c r="G11" s="4"/>
    </row>
    <row r="12" spans="1:7" ht="15.75">
      <c r="A12" s="2">
        <v>5</v>
      </c>
      <c r="B12" s="43" t="s">
        <v>175</v>
      </c>
      <c r="C12" s="4"/>
      <c r="D12" s="4">
        <f t="shared" si="1"/>
        <v>0</v>
      </c>
      <c r="E12" s="4"/>
      <c r="F12" s="4"/>
      <c r="G12" s="4"/>
    </row>
    <row r="13" spans="1:7" ht="15.75">
      <c r="A13" s="2">
        <v>6</v>
      </c>
      <c r="B13" s="43" t="s">
        <v>176</v>
      </c>
      <c r="C13" s="4"/>
      <c r="D13" s="4">
        <f t="shared" si="1"/>
        <v>0</v>
      </c>
      <c r="E13" s="4"/>
      <c r="F13" s="4"/>
      <c r="G13" s="4"/>
    </row>
    <row r="14" spans="1:7" ht="15.75">
      <c r="A14" s="2">
        <v>7</v>
      </c>
      <c r="B14" s="43" t="s">
        <v>177</v>
      </c>
      <c r="C14" s="4"/>
      <c r="D14" s="4">
        <f t="shared" si="1"/>
        <v>0</v>
      </c>
      <c r="E14" s="4"/>
      <c r="F14" s="4"/>
      <c r="G14" s="4"/>
    </row>
    <row r="15" spans="1:7" ht="15.75">
      <c r="A15" s="2">
        <v>8</v>
      </c>
      <c r="B15" s="43" t="s">
        <v>178</v>
      </c>
      <c r="C15" s="4"/>
      <c r="D15" s="4">
        <f t="shared" si="1"/>
        <v>0</v>
      </c>
      <c r="E15" s="4"/>
      <c r="F15" s="4"/>
      <c r="G15" s="4"/>
    </row>
    <row r="16" spans="1:7" ht="15.75">
      <c r="A16" s="2">
        <v>9</v>
      </c>
      <c r="B16" s="43" t="s">
        <v>179</v>
      </c>
      <c r="C16" s="4"/>
      <c r="D16" s="4">
        <f t="shared" si="1"/>
        <v>0</v>
      </c>
      <c r="E16" s="4"/>
      <c r="F16" s="4"/>
      <c r="G16" s="4"/>
    </row>
    <row r="17" spans="1:7" ht="15.75">
      <c r="A17" s="2">
        <v>10</v>
      </c>
      <c r="B17" s="43" t="s">
        <v>180</v>
      </c>
      <c r="C17" s="4"/>
      <c r="D17" s="4">
        <f t="shared" si="1"/>
        <v>0</v>
      </c>
      <c r="E17" s="4"/>
      <c r="F17" s="4"/>
      <c r="G17" s="4"/>
    </row>
    <row r="18" spans="1:7" ht="15.75">
      <c r="A18" s="2">
        <v>11</v>
      </c>
      <c r="B18" s="43" t="s">
        <v>181</v>
      </c>
      <c r="C18" s="4"/>
      <c r="D18" s="4">
        <f t="shared" si="1"/>
        <v>0</v>
      </c>
      <c r="E18" s="4"/>
      <c r="F18" s="4"/>
      <c r="G18" s="4"/>
    </row>
    <row r="19" spans="1:7" ht="15.75">
      <c r="A19" s="2">
        <v>12</v>
      </c>
      <c r="B19" s="43" t="s">
        <v>182</v>
      </c>
      <c r="C19" s="4"/>
      <c r="D19" s="4">
        <f t="shared" si="1"/>
        <v>0</v>
      </c>
      <c r="E19" s="4"/>
      <c r="F19" s="4"/>
      <c r="G19" s="4"/>
    </row>
    <row r="20" spans="1:7" ht="15.75">
      <c r="A20" s="2">
        <v>13</v>
      </c>
      <c r="B20" s="43" t="s">
        <v>183</v>
      </c>
      <c r="C20" s="4"/>
      <c r="D20" s="4">
        <f t="shared" si="1"/>
        <v>0</v>
      </c>
      <c r="E20" s="4"/>
      <c r="F20" s="4"/>
      <c r="G20" s="4"/>
    </row>
    <row r="21" spans="1:7" ht="15.75">
      <c r="A21" s="2">
        <v>14</v>
      </c>
      <c r="B21" s="43" t="s">
        <v>184</v>
      </c>
      <c r="C21" s="4"/>
      <c r="D21" s="4">
        <f t="shared" si="1"/>
        <v>0</v>
      </c>
      <c r="E21" s="4"/>
      <c r="F21" s="4"/>
      <c r="G21" s="4"/>
    </row>
    <row r="22" spans="1:7" ht="15.75">
      <c r="A22" s="2">
        <v>15</v>
      </c>
      <c r="B22" s="43" t="s">
        <v>185</v>
      </c>
      <c r="C22" s="4"/>
      <c r="D22" s="4">
        <f t="shared" si="1"/>
        <v>0</v>
      </c>
      <c r="E22" s="4"/>
      <c r="F22" s="4"/>
      <c r="G22" s="4"/>
    </row>
    <row r="23" spans="1:7" ht="15.75">
      <c r="A23" s="2">
        <v>16</v>
      </c>
      <c r="B23" s="43" t="s">
        <v>186</v>
      </c>
      <c r="C23" s="4"/>
      <c r="D23" s="4">
        <f t="shared" si="1"/>
        <v>0</v>
      </c>
      <c r="E23" s="4"/>
      <c r="F23" s="4"/>
      <c r="G23" s="4"/>
    </row>
    <row r="24" spans="1:7" ht="15.75">
      <c r="A24" s="2">
        <v>17</v>
      </c>
      <c r="B24" s="43" t="s">
        <v>187</v>
      </c>
      <c r="C24" s="4"/>
      <c r="D24" s="4">
        <f t="shared" si="1"/>
        <v>0</v>
      </c>
      <c r="E24" s="4"/>
      <c r="F24" s="4"/>
      <c r="G24" s="4"/>
    </row>
    <row r="25" spans="1:7" ht="15.75">
      <c r="A25" s="2">
        <v>18</v>
      </c>
      <c r="B25" s="43" t="s">
        <v>188</v>
      </c>
      <c r="C25" s="4"/>
      <c r="D25" s="4">
        <f t="shared" si="1"/>
        <v>0</v>
      </c>
      <c r="E25" s="4"/>
      <c r="F25" s="4"/>
      <c r="G25" s="4"/>
    </row>
    <row r="26" spans="1:7" ht="15.75">
      <c r="A26" s="2">
        <v>19</v>
      </c>
      <c r="B26" s="43" t="s">
        <v>189</v>
      </c>
      <c r="C26" s="4"/>
      <c r="D26" s="4">
        <f t="shared" si="1"/>
        <v>0</v>
      </c>
      <c r="E26" s="4"/>
      <c r="F26" s="4"/>
      <c r="G26" s="4"/>
    </row>
    <row r="27" spans="1:7" ht="15.75">
      <c r="A27" s="2">
        <v>20</v>
      </c>
      <c r="B27" s="43" t="s">
        <v>190</v>
      </c>
      <c r="C27" s="4"/>
      <c r="D27" s="4">
        <f t="shared" si="1"/>
        <v>0</v>
      </c>
      <c r="E27" s="4"/>
      <c r="F27" s="4"/>
      <c r="G27" s="4"/>
    </row>
    <row r="28" spans="1:7" ht="15.75">
      <c r="A28" s="2">
        <v>21</v>
      </c>
      <c r="B28" s="43" t="s">
        <v>191</v>
      </c>
      <c r="C28" s="4"/>
      <c r="D28" s="4">
        <f t="shared" si="1"/>
        <v>0</v>
      </c>
      <c r="E28" s="4"/>
      <c r="F28" s="4"/>
      <c r="G28" s="4"/>
    </row>
    <row r="29" spans="1:7" ht="15.75">
      <c r="A29" s="2">
        <v>22</v>
      </c>
      <c r="B29" s="43" t="s">
        <v>192</v>
      </c>
      <c r="C29" s="4"/>
      <c r="D29" s="4">
        <f t="shared" si="1"/>
        <v>0</v>
      </c>
      <c r="E29" s="4"/>
      <c r="F29" s="4"/>
      <c r="G29" s="4"/>
    </row>
    <row r="30" spans="1:7" ht="15.75">
      <c r="A30" s="2">
        <v>23</v>
      </c>
      <c r="B30" s="43" t="s">
        <v>193</v>
      </c>
      <c r="C30" s="4"/>
      <c r="D30" s="4">
        <f t="shared" si="1"/>
        <v>0</v>
      </c>
      <c r="E30" s="4"/>
      <c r="F30" s="4"/>
      <c r="G30" s="4"/>
    </row>
    <row r="31" spans="1:7" ht="15.75">
      <c r="A31" s="2">
        <v>24</v>
      </c>
      <c r="B31" s="43" t="s">
        <v>194</v>
      </c>
      <c r="C31" s="4"/>
      <c r="D31" s="4">
        <f t="shared" si="1"/>
        <v>0</v>
      </c>
      <c r="E31" s="4"/>
      <c r="F31" s="4"/>
      <c r="G31" s="4"/>
    </row>
    <row r="32" spans="1:7" ht="15.75">
      <c r="A32" s="2">
        <v>25</v>
      </c>
      <c r="B32" s="43" t="s">
        <v>195</v>
      </c>
      <c r="C32" s="4"/>
      <c r="D32" s="4">
        <f t="shared" si="1"/>
        <v>0</v>
      </c>
      <c r="E32" s="4"/>
      <c r="F32" s="4"/>
      <c r="G32" s="4"/>
    </row>
    <row r="33" spans="1:7" ht="15.75">
      <c r="A33" s="2">
        <v>26</v>
      </c>
      <c r="B33" s="43" t="s">
        <v>196</v>
      </c>
      <c r="C33" s="4"/>
      <c r="D33" s="4">
        <f t="shared" si="1"/>
        <v>0</v>
      </c>
      <c r="E33" s="4"/>
      <c r="F33" s="4"/>
      <c r="G33" s="4"/>
    </row>
    <row r="34" spans="1:7" ht="15.75">
      <c r="A34" s="2">
        <v>27</v>
      </c>
      <c r="B34" s="43" t="s">
        <v>197</v>
      </c>
      <c r="C34" s="4"/>
      <c r="D34" s="4">
        <f t="shared" si="1"/>
        <v>0</v>
      </c>
      <c r="E34" s="4"/>
      <c r="F34" s="4"/>
      <c r="G34" s="4"/>
    </row>
    <row r="35" spans="1:7" ht="15.75">
      <c r="A35" s="2">
        <v>28</v>
      </c>
      <c r="B35" s="43" t="s">
        <v>198</v>
      </c>
      <c r="C35" s="4"/>
      <c r="D35" s="4">
        <f t="shared" si="1"/>
        <v>0</v>
      </c>
      <c r="E35" s="4"/>
      <c r="F35" s="4"/>
      <c r="G35" s="4"/>
    </row>
    <row r="36" spans="1:7" ht="15" customHeight="1">
      <c r="A36" s="2">
        <v>29</v>
      </c>
      <c r="B36" s="43" t="s">
        <v>199</v>
      </c>
      <c r="C36" s="4"/>
      <c r="D36" s="4">
        <f t="shared" si="1"/>
        <v>0</v>
      </c>
      <c r="E36" s="4"/>
      <c r="F36" s="4"/>
      <c r="G36" s="4"/>
    </row>
    <row r="37" spans="1:7" ht="15.75" hidden="1">
      <c r="A37" s="2">
        <v>30</v>
      </c>
      <c r="B37" s="3"/>
      <c r="C37" s="4"/>
      <c r="D37" s="4">
        <f t="shared" si="1"/>
        <v>0</v>
      </c>
      <c r="E37" s="4"/>
      <c r="F37" s="4"/>
      <c r="G37" s="4"/>
    </row>
    <row r="38" spans="1:7" ht="15.75" hidden="1">
      <c r="A38" s="2">
        <v>31</v>
      </c>
      <c r="B38" s="3"/>
      <c r="C38" s="4"/>
      <c r="D38" s="4">
        <f t="shared" si="1"/>
        <v>0</v>
      </c>
      <c r="E38" s="4"/>
      <c r="F38" s="4"/>
      <c r="G38" s="4"/>
    </row>
    <row r="39" spans="1:7" ht="15.75" hidden="1">
      <c r="A39" s="2">
        <v>32</v>
      </c>
      <c r="B39" s="3"/>
      <c r="C39" s="4"/>
      <c r="D39" s="4">
        <f t="shared" si="1"/>
        <v>0</v>
      </c>
      <c r="E39" s="4"/>
      <c r="F39" s="4"/>
      <c r="G39" s="4"/>
    </row>
    <row r="40" spans="1:7" ht="15.75" hidden="1">
      <c r="A40" s="2">
        <v>33</v>
      </c>
      <c r="B40" s="3"/>
      <c r="C40" s="4"/>
      <c r="D40" s="4">
        <f t="shared" si="1"/>
        <v>0</v>
      </c>
      <c r="E40" s="4"/>
      <c r="F40" s="4"/>
      <c r="G40" s="4"/>
    </row>
    <row r="41" spans="1:7" ht="15.75" hidden="1">
      <c r="A41" s="2">
        <v>34</v>
      </c>
      <c r="B41" s="3"/>
      <c r="C41" s="4"/>
      <c r="D41" s="4">
        <f t="shared" si="1"/>
        <v>0</v>
      </c>
      <c r="E41" s="4"/>
      <c r="F41" s="4"/>
      <c r="G41" s="4"/>
    </row>
    <row r="42" spans="1:7" ht="15.75" hidden="1">
      <c r="A42" s="2">
        <v>35</v>
      </c>
      <c r="B42" s="3"/>
      <c r="C42" s="4"/>
      <c r="D42" s="4">
        <f t="shared" si="1"/>
        <v>0</v>
      </c>
      <c r="E42" s="4"/>
      <c r="F42" s="4"/>
      <c r="G42" s="4"/>
    </row>
    <row r="43" spans="1:7" ht="15.75" hidden="1">
      <c r="A43" s="2">
        <v>36</v>
      </c>
      <c r="B43" s="3"/>
      <c r="C43" s="4"/>
      <c r="D43" s="4">
        <f t="shared" si="1"/>
        <v>0</v>
      </c>
      <c r="E43" s="4"/>
      <c r="F43" s="4"/>
      <c r="G43" s="4"/>
    </row>
    <row r="44" spans="1:7" ht="15.75" hidden="1">
      <c r="A44" s="2">
        <v>37</v>
      </c>
      <c r="B44" s="3"/>
      <c r="C44" s="4"/>
      <c r="D44" s="4">
        <f t="shared" si="1"/>
        <v>0</v>
      </c>
      <c r="E44" s="4"/>
      <c r="F44" s="4"/>
      <c r="G44" s="4"/>
    </row>
    <row r="45" spans="1:7" ht="15.75" hidden="1">
      <c r="A45" s="2">
        <v>38</v>
      </c>
      <c r="B45" s="3"/>
      <c r="C45" s="4"/>
      <c r="D45" s="4">
        <f t="shared" si="1"/>
        <v>0</v>
      </c>
      <c r="E45" s="4"/>
      <c r="F45" s="4"/>
      <c r="G45" s="4"/>
    </row>
    <row r="46" spans="1:7" ht="15.75" hidden="1">
      <c r="A46" s="2">
        <v>39</v>
      </c>
      <c r="B46" s="3"/>
      <c r="C46" s="4"/>
      <c r="D46" s="4">
        <f t="shared" si="1"/>
        <v>0</v>
      </c>
      <c r="E46" s="4"/>
      <c r="F46" s="4"/>
      <c r="G46" s="4"/>
    </row>
    <row r="47" spans="1:7" ht="15.75" hidden="1">
      <c r="A47" s="2">
        <v>40</v>
      </c>
      <c r="B47" s="3"/>
      <c r="C47" s="4"/>
      <c r="D47" s="4">
        <f t="shared" si="1"/>
        <v>0</v>
      </c>
      <c r="E47" s="4"/>
      <c r="F47" s="4"/>
      <c r="G47" s="4"/>
    </row>
    <row r="48" spans="1:7" ht="15.75" hidden="1">
      <c r="A48" s="2">
        <v>41</v>
      </c>
      <c r="B48" s="3"/>
      <c r="C48" s="4"/>
      <c r="D48" s="4">
        <f t="shared" si="1"/>
        <v>0</v>
      </c>
      <c r="E48" s="4"/>
      <c r="F48" s="4"/>
      <c r="G48" s="4"/>
    </row>
    <row r="49" spans="1:7" ht="15.75" hidden="1">
      <c r="A49" s="2">
        <v>42</v>
      </c>
      <c r="B49" s="3"/>
      <c r="C49" s="4"/>
      <c r="D49" s="4">
        <f t="shared" si="1"/>
        <v>0</v>
      </c>
      <c r="E49" s="4"/>
      <c r="F49" s="4"/>
      <c r="G49" s="4"/>
    </row>
    <row r="50" spans="1:7" ht="15.75" hidden="1">
      <c r="A50" s="2">
        <v>43</v>
      </c>
      <c r="B50" s="3"/>
      <c r="C50" s="4"/>
      <c r="D50" s="4">
        <f t="shared" si="1"/>
        <v>0</v>
      </c>
      <c r="E50" s="4"/>
      <c r="F50" s="4"/>
      <c r="G50" s="4"/>
    </row>
    <row r="51" spans="1:7" ht="15.75" hidden="1">
      <c r="A51" s="2">
        <v>44</v>
      </c>
      <c r="B51" s="3"/>
      <c r="C51" s="4"/>
      <c r="D51" s="4">
        <f t="shared" si="1"/>
        <v>0</v>
      </c>
      <c r="E51" s="4"/>
      <c r="F51" s="4"/>
      <c r="G51" s="4"/>
    </row>
    <row r="52" spans="1:7" ht="15.75" hidden="1">
      <c r="A52" s="2">
        <v>45</v>
      </c>
      <c r="B52" s="3"/>
      <c r="C52" s="4"/>
      <c r="D52" s="4">
        <f t="shared" si="1"/>
        <v>0</v>
      </c>
      <c r="E52" s="4"/>
      <c r="F52" s="4"/>
      <c r="G52" s="4"/>
    </row>
    <row r="53" spans="1:7" ht="15.75" hidden="1">
      <c r="A53" s="2">
        <v>46</v>
      </c>
      <c r="B53" s="3"/>
      <c r="C53" s="4"/>
      <c r="D53" s="4">
        <f t="shared" si="1"/>
        <v>0</v>
      </c>
      <c r="E53" s="4"/>
      <c r="F53" s="4"/>
      <c r="G53" s="4"/>
    </row>
    <row r="54" spans="1:7" ht="15.75" hidden="1">
      <c r="A54" s="2">
        <v>47</v>
      </c>
      <c r="B54" s="3"/>
      <c r="C54" s="4"/>
      <c r="D54" s="4">
        <f t="shared" si="1"/>
        <v>0</v>
      </c>
      <c r="E54" s="4"/>
      <c r="F54" s="4"/>
      <c r="G54" s="4"/>
    </row>
    <row r="55" spans="1:7" ht="12" hidden="1" customHeight="1">
      <c r="A55" s="2">
        <v>48</v>
      </c>
      <c r="B55" s="3"/>
      <c r="C55" s="4"/>
      <c r="D55" s="4">
        <f t="shared" si="1"/>
        <v>0</v>
      </c>
      <c r="E55" s="4"/>
      <c r="F55" s="4"/>
      <c r="G55" s="4"/>
    </row>
    <row r="56" spans="1:7" ht="15.75" hidden="1">
      <c r="A56" s="2">
        <v>49</v>
      </c>
      <c r="B56" s="3"/>
      <c r="C56" s="4"/>
      <c r="D56" s="4">
        <f t="shared" si="1"/>
        <v>0</v>
      </c>
      <c r="E56" s="4"/>
      <c r="F56" s="4"/>
      <c r="G56" s="4"/>
    </row>
    <row r="57" spans="1:7" ht="15.75" hidden="1">
      <c r="A57" s="2">
        <v>50</v>
      </c>
      <c r="B57" s="3"/>
      <c r="C57" s="4"/>
      <c r="D57" s="4">
        <f t="shared" si="1"/>
        <v>0</v>
      </c>
      <c r="E57" s="4"/>
      <c r="F57" s="4"/>
      <c r="G57" s="4"/>
    </row>
    <row r="58" spans="1:7" ht="15.75" hidden="1">
      <c r="A58" s="2">
        <v>51</v>
      </c>
      <c r="B58" s="3"/>
      <c r="C58" s="4"/>
      <c r="D58" s="4">
        <f t="shared" si="1"/>
        <v>0</v>
      </c>
      <c r="E58" s="4"/>
      <c r="F58" s="4"/>
      <c r="G58" s="4"/>
    </row>
    <row r="59" spans="1:7" ht="15.75" hidden="1">
      <c r="A59" s="2">
        <v>52</v>
      </c>
      <c r="B59" s="3"/>
      <c r="C59" s="4"/>
      <c r="D59" s="4">
        <f t="shared" si="1"/>
        <v>0</v>
      </c>
      <c r="E59" s="4"/>
      <c r="F59" s="4"/>
      <c r="G59" s="4"/>
    </row>
    <row r="60" spans="1:7" ht="15.75" hidden="1">
      <c r="A60" s="2">
        <v>53</v>
      </c>
      <c r="B60" s="3"/>
      <c r="C60" s="4"/>
      <c r="D60" s="4">
        <f t="shared" si="1"/>
        <v>0</v>
      </c>
      <c r="E60" s="4"/>
      <c r="F60" s="4"/>
      <c r="G60" s="4"/>
    </row>
    <row r="61" spans="1:7" ht="15.75" hidden="1">
      <c r="A61" s="2">
        <v>54</v>
      </c>
      <c r="B61" s="3"/>
      <c r="C61" s="4"/>
      <c r="D61" s="4">
        <f t="shared" si="1"/>
        <v>0</v>
      </c>
      <c r="E61" s="4"/>
      <c r="F61" s="4"/>
      <c r="G61" s="4"/>
    </row>
    <row r="62" spans="1:7" ht="15.75" hidden="1">
      <c r="A62" s="2">
        <v>55</v>
      </c>
      <c r="B62" s="3"/>
      <c r="C62" s="4"/>
      <c r="D62" s="4">
        <f t="shared" si="1"/>
        <v>0</v>
      </c>
      <c r="E62" s="4"/>
      <c r="F62" s="4"/>
      <c r="G62" s="4"/>
    </row>
    <row r="63" spans="1:7" ht="15.75" hidden="1">
      <c r="A63" s="2">
        <v>56</v>
      </c>
      <c r="B63" s="3"/>
      <c r="C63" s="4"/>
      <c r="D63" s="4">
        <f t="shared" si="1"/>
        <v>0</v>
      </c>
      <c r="E63" s="4"/>
      <c r="F63" s="4"/>
      <c r="G63" s="4"/>
    </row>
    <row r="64" spans="1:7" ht="15.75" hidden="1">
      <c r="A64" s="2">
        <v>57</v>
      </c>
      <c r="B64" s="3"/>
      <c r="C64" s="4"/>
      <c r="D64" s="4">
        <f t="shared" si="1"/>
        <v>0</v>
      </c>
      <c r="E64" s="4"/>
      <c r="F64" s="4"/>
      <c r="G64" s="4"/>
    </row>
    <row r="65" spans="1:57" ht="15.75" hidden="1">
      <c r="A65" s="2">
        <v>58</v>
      </c>
      <c r="B65" s="3"/>
      <c r="C65" s="4"/>
      <c r="D65" s="4">
        <f t="shared" si="1"/>
        <v>0</v>
      </c>
      <c r="E65" s="4"/>
      <c r="F65" s="4"/>
      <c r="G65" s="4"/>
    </row>
    <row r="66" spans="1:57" ht="15.75" hidden="1">
      <c r="A66" s="2">
        <v>59</v>
      </c>
      <c r="B66" s="3"/>
      <c r="C66" s="4"/>
      <c r="D66" s="4">
        <f t="shared" si="1"/>
        <v>0</v>
      </c>
      <c r="E66" s="4"/>
      <c r="F66" s="4"/>
      <c r="G66" s="4"/>
    </row>
    <row r="67" spans="1:57" ht="15.75" hidden="1">
      <c r="A67" s="2">
        <v>60</v>
      </c>
      <c r="B67" s="3"/>
      <c r="C67" s="4"/>
      <c r="D67" s="4">
        <f t="shared" si="1"/>
        <v>0</v>
      </c>
      <c r="E67" s="4"/>
      <c r="F67" s="4"/>
      <c r="G67" s="4"/>
    </row>
    <row r="68" spans="1:57" ht="15.75" hidden="1">
      <c r="A68" s="2">
        <v>61</v>
      </c>
      <c r="B68" s="3"/>
      <c r="C68" s="4"/>
      <c r="D68" s="4">
        <f t="shared" si="1"/>
        <v>0</v>
      </c>
      <c r="E68" s="4"/>
      <c r="F68" s="4"/>
      <c r="G68" s="4"/>
    </row>
    <row r="69" spans="1:57" ht="15.75" hidden="1">
      <c r="A69" s="2">
        <v>62</v>
      </c>
      <c r="B69" s="3"/>
      <c r="C69" s="4"/>
      <c r="D69" s="4">
        <f t="shared" si="1"/>
        <v>0</v>
      </c>
      <c r="E69" s="4"/>
      <c r="F69" s="4"/>
      <c r="G69" s="4"/>
    </row>
    <row r="70" spans="1:57" ht="15.75" hidden="1">
      <c r="A70" s="2">
        <v>63</v>
      </c>
      <c r="B70" s="3"/>
      <c r="C70" s="4"/>
      <c r="D70" s="4">
        <f t="shared" si="1"/>
        <v>0</v>
      </c>
      <c r="E70" s="4"/>
      <c r="F70" s="4"/>
      <c r="G70" s="4"/>
    </row>
    <row r="71" spans="1:57" ht="15.75" hidden="1">
      <c r="A71" s="2">
        <v>64</v>
      </c>
      <c r="B71" s="3"/>
      <c r="C71" s="4"/>
      <c r="D71" s="4">
        <f t="shared" si="1"/>
        <v>0</v>
      </c>
      <c r="E71" s="4"/>
      <c r="F71" s="4"/>
      <c r="G71" s="4"/>
    </row>
    <row r="72" spans="1:57" ht="15.75" hidden="1">
      <c r="A72" s="2">
        <v>65</v>
      </c>
      <c r="B72" s="3"/>
      <c r="C72" s="4"/>
      <c r="D72" s="4">
        <f t="shared" si="1"/>
        <v>0</v>
      </c>
      <c r="E72" s="4"/>
      <c r="F72" s="4"/>
      <c r="G72" s="4"/>
    </row>
    <row r="73" spans="1:57" ht="15.75" hidden="1">
      <c r="A73" s="2">
        <v>66</v>
      </c>
      <c r="B73" s="3"/>
      <c r="C73" s="4"/>
      <c r="D73" s="4">
        <f t="shared" si="1"/>
        <v>0</v>
      </c>
      <c r="E73" s="4"/>
      <c r="F73" s="4"/>
      <c r="G73" s="4"/>
    </row>
    <row r="74" spans="1:57" ht="15.75" hidden="1">
      <c r="A74" s="2">
        <v>67</v>
      </c>
      <c r="B74" s="3"/>
      <c r="C74" s="4"/>
      <c r="D74" s="4">
        <f t="shared" ref="D74:D77" si="2">MAX(E74:F74)</f>
        <v>0</v>
      </c>
      <c r="E74" s="4"/>
      <c r="F74" s="4"/>
      <c r="G74" s="4"/>
    </row>
    <row r="75" spans="1:57" ht="15.75" hidden="1">
      <c r="A75" s="2">
        <v>68</v>
      </c>
      <c r="B75" s="3"/>
      <c r="C75" s="4"/>
      <c r="D75" s="4">
        <f t="shared" si="2"/>
        <v>0</v>
      </c>
      <c r="E75" s="4"/>
      <c r="F75" s="4"/>
      <c r="G75" s="4"/>
    </row>
    <row r="76" spans="1:57" ht="15.75" hidden="1">
      <c r="A76" s="2">
        <v>69</v>
      </c>
      <c r="B76" s="3"/>
      <c r="C76" s="4"/>
      <c r="D76" s="4">
        <f t="shared" si="2"/>
        <v>0</v>
      </c>
      <c r="E76" s="4"/>
      <c r="F76" s="4"/>
      <c r="G76" s="4"/>
    </row>
    <row r="77" spans="1:57" ht="15.75" hidden="1">
      <c r="A77" s="2">
        <v>70</v>
      </c>
      <c r="B77" s="3"/>
      <c r="C77" s="4"/>
      <c r="D77" s="4">
        <f t="shared" si="2"/>
        <v>0</v>
      </c>
      <c r="E77" s="4"/>
      <c r="F77" s="4"/>
      <c r="G77" s="4"/>
    </row>
    <row r="79" spans="1:57" s="7" customFormat="1" ht="15.75">
      <c r="A79" s="53" t="s">
        <v>205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s="7" customFormat="1" ht="15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</sheetData>
  <mergeCells count="9">
    <mergeCell ref="A79:BE79"/>
    <mergeCell ref="A80:BE80"/>
    <mergeCell ref="E1:G1"/>
    <mergeCell ref="A2:G2"/>
    <mergeCell ref="A3:G3"/>
    <mergeCell ref="A4:G4"/>
    <mergeCell ref="A6:A7"/>
    <mergeCell ref="B6:B7"/>
    <mergeCell ref="C6:G6"/>
  </mergeCells>
  <phoneticPr fontId="0" type="noConversion"/>
  <pageMargins left="0.34" right="0.24" top="0.75" bottom="0.75" header="0.3" footer="0.3"/>
  <pageSetup paperSize="9" scale="7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Всего</vt:lpstr>
      <vt:lpstr>2.1. Болезни зерновых культур</vt:lpstr>
      <vt:lpstr>2.2. Болезни зернобобовых к</vt:lpstr>
      <vt:lpstr>2.3. Болезни кукурузы</vt:lpstr>
      <vt:lpstr>2.4. Болезни подсолнечника </vt:lpstr>
      <vt:lpstr>2.5. Болезни рапса</vt:lpstr>
      <vt:lpstr>2.6. Болезни риса</vt:lpstr>
      <vt:lpstr>2.7. Болезни льна</vt:lpstr>
      <vt:lpstr>2.8. Болезни горчицы</vt:lpstr>
      <vt:lpstr>2.9. Болезни сорго</vt:lpstr>
      <vt:lpstr>Лист1</vt:lpstr>
      <vt:lpstr>'2.1. Болезни зерновых культур'!Область_печати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2020-06-11T04:58:06Z</cp:lastPrinted>
  <dcterms:created xsi:type="dcterms:W3CDTF">2015-06-05T18:17:20Z</dcterms:created>
  <dcterms:modified xsi:type="dcterms:W3CDTF">2020-12-10T07:13:27Z</dcterms:modified>
</cp:coreProperties>
</file>